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/>
  <mc:AlternateContent xmlns:mc="http://schemas.openxmlformats.org/markup-compatibility/2006">
    <mc:Choice Requires="x15">
      <x15ac:absPath xmlns:x15ac="http://schemas.microsoft.com/office/spreadsheetml/2010/11/ac" url="\\192.168.1.7\SIDAL_mobile\2022 - Gmina Żabia Wola - CUW\2022.1 - środki czystości i art. chemiczne\DOKUMENTY PRZETARGOWE - MAT.CHEM\MAT.CHEM NA BIP\"/>
    </mc:Choice>
  </mc:AlternateContent>
  <xr:revisionPtr revIDLastSave="0" documentId="8_{E4B6BAD3-2DF0-45B4-ACE6-7CB983D2ACE9}" xr6:coauthVersionLast="47" xr6:coauthVersionMax="47" xr10:uidLastSave="{00000000-0000-0000-0000-000000000000}"/>
  <bookViews>
    <workbookView xWindow="25500" yWindow="0" windowWidth="50520" windowHeight="20970" tabRatio="599" xr2:uid="{00000000-000D-0000-FFFF-FFFF00000000}"/>
  </bookViews>
  <sheets>
    <sheet name="ŚRODKI CZYSTOSCI" sheetId="1" r:id="rId1"/>
  </sheets>
  <definedNames>
    <definedName name="_xlnm.Print_Area" localSheetId="0">'ŚRODKI CZYSTOSCI'!$A$1:$P$158</definedName>
    <definedName name="_xlnm.Print_Titles" localSheetId="0">'ŚRODKI CZYSTOSCI'!$B:$B,'ŚRODKI CZYSTOSCI'!$6:$6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32" i="1" l="1"/>
  <c r="G135" i="1"/>
  <c r="G136" i="1"/>
  <c r="G137" i="1"/>
  <c r="G138" i="1"/>
  <c r="G139" i="1"/>
  <c r="G140" i="1"/>
  <c r="G141" i="1"/>
  <c r="G142" i="1"/>
  <c r="G143" i="1"/>
  <c r="I135" i="1"/>
  <c r="I136" i="1"/>
  <c r="I137" i="1"/>
  <c r="I138" i="1"/>
  <c r="I139" i="1"/>
  <c r="I140" i="1"/>
  <c r="I141" i="1"/>
  <c r="I142" i="1"/>
  <c r="I143" i="1"/>
  <c r="K135" i="1"/>
  <c r="K136" i="1"/>
  <c r="K137" i="1"/>
  <c r="K138" i="1"/>
  <c r="K139" i="1"/>
  <c r="K140" i="1"/>
  <c r="K141" i="1"/>
  <c r="K142" i="1"/>
  <c r="K143" i="1"/>
  <c r="M135" i="1"/>
  <c r="M136" i="1"/>
  <c r="M137" i="1"/>
  <c r="M138" i="1"/>
  <c r="M139" i="1"/>
  <c r="M140" i="1"/>
  <c r="M141" i="1"/>
  <c r="M142" i="1"/>
  <c r="M143" i="1"/>
  <c r="O135" i="1"/>
  <c r="O136" i="1"/>
  <c r="O137" i="1"/>
  <c r="O138" i="1"/>
  <c r="O139" i="1"/>
  <c r="O140" i="1"/>
  <c r="O141" i="1"/>
  <c r="O142" i="1"/>
  <c r="O143" i="1"/>
  <c r="Q135" i="1"/>
  <c r="Q136" i="1"/>
  <c r="Q137" i="1"/>
  <c r="Q138" i="1"/>
  <c r="Q139" i="1"/>
  <c r="Q140" i="1"/>
  <c r="Q141" i="1"/>
  <c r="Q142" i="1"/>
  <c r="Q143" i="1"/>
  <c r="Q134" i="1"/>
  <c r="O134" i="1"/>
  <c r="M134" i="1"/>
  <c r="K134" i="1"/>
  <c r="I134" i="1"/>
  <c r="G134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O121" i="1"/>
  <c r="O122" i="1"/>
  <c r="O123" i="1"/>
  <c r="O124" i="1"/>
  <c r="O125" i="1"/>
  <c r="O126" i="1"/>
  <c r="O127" i="1"/>
  <c r="O128" i="1"/>
  <c r="O129" i="1"/>
  <c r="O130" i="1"/>
  <c r="O131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Q100" i="1"/>
  <c r="O100" i="1"/>
  <c r="M100" i="1"/>
  <c r="K100" i="1"/>
  <c r="I100" i="1"/>
  <c r="G100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K98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G98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Q81" i="1"/>
  <c r="O81" i="1"/>
  <c r="M81" i="1"/>
  <c r="K81" i="1"/>
  <c r="I81" i="1"/>
  <c r="G81" i="1"/>
  <c r="K68" i="1"/>
  <c r="K69" i="1"/>
  <c r="K70" i="1"/>
  <c r="K71" i="1"/>
  <c r="K72" i="1"/>
  <c r="K73" i="1"/>
  <c r="K74" i="1"/>
  <c r="K75" i="1"/>
  <c r="K76" i="1"/>
  <c r="K77" i="1"/>
  <c r="K78" i="1"/>
  <c r="K79" i="1"/>
  <c r="M68" i="1"/>
  <c r="M69" i="1"/>
  <c r="M70" i="1"/>
  <c r="M71" i="1"/>
  <c r="M72" i="1"/>
  <c r="M73" i="1"/>
  <c r="M74" i="1"/>
  <c r="M75" i="1"/>
  <c r="M76" i="1"/>
  <c r="M77" i="1"/>
  <c r="M78" i="1"/>
  <c r="M79" i="1"/>
  <c r="O68" i="1"/>
  <c r="O69" i="1"/>
  <c r="O70" i="1"/>
  <c r="O71" i="1"/>
  <c r="O72" i="1"/>
  <c r="O73" i="1"/>
  <c r="O74" i="1"/>
  <c r="O75" i="1"/>
  <c r="O76" i="1"/>
  <c r="O77" i="1"/>
  <c r="O78" i="1"/>
  <c r="O79" i="1"/>
  <c r="Q68" i="1"/>
  <c r="Q69" i="1"/>
  <c r="Q70" i="1"/>
  <c r="Q71" i="1"/>
  <c r="Q72" i="1"/>
  <c r="Q73" i="1"/>
  <c r="Q74" i="1"/>
  <c r="Q75" i="1"/>
  <c r="Q76" i="1"/>
  <c r="Q77" i="1"/>
  <c r="Q78" i="1"/>
  <c r="Q79" i="1"/>
  <c r="Q67" i="1"/>
  <c r="O67" i="1"/>
  <c r="M67" i="1"/>
  <c r="K67" i="1"/>
  <c r="I68" i="1"/>
  <c r="I69" i="1"/>
  <c r="I70" i="1"/>
  <c r="I71" i="1"/>
  <c r="I72" i="1"/>
  <c r="I73" i="1"/>
  <c r="I74" i="1"/>
  <c r="I75" i="1"/>
  <c r="I76" i="1"/>
  <c r="I77" i="1"/>
  <c r="I78" i="1"/>
  <c r="I79" i="1"/>
  <c r="G68" i="1"/>
  <c r="G69" i="1"/>
  <c r="G70" i="1"/>
  <c r="G71" i="1"/>
  <c r="G72" i="1"/>
  <c r="G73" i="1"/>
  <c r="G74" i="1"/>
  <c r="G75" i="1"/>
  <c r="G76" i="1"/>
  <c r="G77" i="1"/>
  <c r="G78" i="1"/>
  <c r="G79" i="1"/>
  <c r="I67" i="1"/>
  <c r="G67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24" i="1"/>
  <c r="I59" i="1"/>
  <c r="I60" i="1"/>
  <c r="I61" i="1"/>
  <c r="I62" i="1"/>
  <c r="I63" i="1"/>
  <c r="I64" i="1"/>
  <c r="I65" i="1"/>
  <c r="I50" i="1"/>
  <c r="I51" i="1"/>
  <c r="I52" i="1"/>
  <c r="I53" i="1"/>
  <c r="I54" i="1"/>
  <c r="I55" i="1"/>
  <c r="I56" i="1"/>
  <c r="I57" i="1"/>
  <c r="I58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K56" i="1"/>
  <c r="K57" i="1"/>
  <c r="K58" i="1"/>
  <c r="K59" i="1"/>
  <c r="K60" i="1"/>
  <c r="K61" i="1"/>
  <c r="K62" i="1"/>
  <c r="K63" i="1"/>
  <c r="K64" i="1"/>
  <c r="K65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35" i="1"/>
  <c r="K36" i="1"/>
  <c r="K37" i="1"/>
  <c r="K38" i="1"/>
  <c r="K39" i="1"/>
  <c r="K40" i="1"/>
  <c r="K41" i="1"/>
  <c r="K42" i="1"/>
  <c r="K25" i="1"/>
  <c r="K26" i="1"/>
  <c r="K27" i="1"/>
  <c r="K28" i="1"/>
  <c r="K29" i="1"/>
  <c r="K30" i="1"/>
  <c r="K31" i="1"/>
  <c r="K32" i="1"/>
  <c r="K33" i="1"/>
  <c r="K3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24" i="1"/>
  <c r="O24" i="1"/>
  <c r="M24" i="1"/>
  <c r="K24" i="1"/>
  <c r="I24" i="1"/>
  <c r="Q18" i="1"/>
  <c r="Q19" i="1"/>
  <c r="Q20" i="1"/>
  <c r="Q21" i="1"/>
  <c r="Q22" i="1"/>
  <c r="O18" i="1"/>
  <c r="O19" i="1"/>
  <c r="O20" i="1"/>
  <c r="O21" i="1"/>
  <c r="O22" i="1"/>
  <c r="M18" i="1"/>
  <c r="M19" i="1"/>
  <c r="M20" i="1"/>
  <c r="M21" i="1"/>
  <c r="M22" i="1"/>
  <c r="K18" i="1"/>
  <c r="K19" i="1"/>
  <c r="K20" i="1"/>
  <c r="K21" i="1"/>
  <c r="K22" i="1"/>
  <c r="I18" i="1"/>
  <c r="I19" i="1"/>
  <c r="I20" i="1"/>
  <c r="I21" i="1"/>
  <c r="I22" i="1"/>
  <c r="Q17" i="1"/>
  <c r="O17" i="1"/>
  <c r="M17" i="1"/>
  <c r="K17" i="1"/>
  <c r="I17" i="1"/>
  <c r="Q15" i="1"/>
  <c r="Q14" i="1"/>
  <c r="Q13" i="1"/>
  <c r="Q12" i="1"/>
  <c r="Q11" i="1"/>
  <c r="Q10" i="1"/>
  <c r="Q9" i="1"/>
  <c r="O15" i="1"/>
  <c r="O9" i="1"/>
  <c r="O10" i="1"/>
  <c r="O11" i="1"/>
  <c r="O12" i="1"/>
  <c r="O13" i="1"/>
  <c r="O14" i="1"/>
  <c r="M9" i="1"/>
  <c r="M10" i="1"/>
  <c r="M11" i="1"/>
  <c r="M12" i="1"/>
  <c r="M13" i="1"/>
  <c r="M14" i="1"/>
  <c r="M15" i="1"/>
  <c r="K9" i="1"/>
  <c r="K10" i="1"/>
  <c r="K11" i="1"/>
  <c r="K12" i="1"/>
  <c r="K13" i="1"/>
  <c r="K14" i="1"/>
  <c r="K15" i="1"/>
  <c r="I9" i="1"/>
  <c r="I10" i="1"/>
  <c r="I11" i="1"/>
  <c r="I12" i="1"/>
  <c r="I13" i="1"/>
  <c r="I14" i="1"/>
  <c r="I15" i="1"/>
  <c r="Q8" i="1"/>
  <c r="O8" i="1"/>
  <c r="M8" i="1"/>
  <c r="K8" i="1"/>
  <c r="I8" i="1"/>
  <c r="G18" i="1"/>
  <c r="G19" i="1"/>
  <c r="G20" i="1"/>
  <c r="G21" i="1"/>
  <c r="G22" i="1"/>
  <c r="G17" i="1"/>
  <c r="G9" i="1"/>
  <c r="G10" i="1"/>
  <c r="G11" i="1"/>
  <c r="G12" i="1"/>
  <c r="G13" i="1"/>
  <c r="G14" i="1"/>
  <c r="G15" i="1"/>
  <c r="G8" i="1"/>
  <c r="D64" i="1" l="1"/>
  <c r="L144" i="1" l="1"/>
  <c r="N144" i="1"/>
  <c r="P144" i="1"/>
  <c r="F144" i="1"/>
  <c r="H144" i="1"/>
  <c r="J144" i="1"/>
  <c r="D47" i="1"/>
  <c r="K146" i="1" l="1"/>
  <c r="K148" i="1" s="1"/>
  <c r="D134" i="1"/>
  <c r="D67" i="1"/>
  <c r="D68" i="1"/>
  <c r="D69" i="1"/>
  <c r="D70" i="1"/>
  <c r="D71" i="1"/>
  <c r="D72" i="1"/>
  <c r="D73" i="1"/>
  <c r="D81" i="1"/>
  <c r="D82" i="1"/>
  <c r="D21" i="1" l="1"/>
  <c r="D142" i="1"/>
  <c r="D49" i="1"/>
  <c r="D50" i="1"/>
  <c r="D51" i="1"/>
  <c r="D29" i="1"/>
  <c r="D22" i="1"/>
  <c r="D128" i="1"/>
  <c r="D129" i="1"/>
  <c r="D30" i="1"/>
  <c r="D52" i="1"/>
  <c r="D53" i="1"/>
  <c r="D54" i="1"/>
  <c r="D31" i="1"/>
  <c r="D40" i="1"/>
  <c r="D55" i="1"/>
  <c r="D56" i="1"/>
  <c r="D57" i="1"/>
  <c r="D121" i="1"/>
  <c r="D122" i="1"/>
  <c r="D130" i="1"/>
  <c r="D58" i="1"/>
  <c r="D39" i="1"/>
  <c r="D59" i="1"/>
  <c r="D91" i="1"/>
  <c r="D89" i="1"/>
  <c r="D78" i="1"/>
  <c r="D131" i="1"/>
  <c r="D95" i="1"/>
  <c r="D60" i="1"/>
  <c r="D94" i="1"/>
  <c r="D62" i="1"/>
  <c r="D132" i="1"/>
  <c r="D138" i="1"/>
  <c r="D79" i="1"/>
  <c r="D63" i="1"/>
  <c r="D65" i="1"/>
  <c r="D61" i="1"/>
  <c r="D143" i="1"/>
  <c r="D75" i="1"/>
  <c r="D76" i="1"/>
  <c r="D77" i="1"/>
  <c r="D127" i="1" l="1"/>
  <c r="D93" i="1" l="1"/>
  <c r="D98" i="1"/>
  <c r="D48" i="1"/>
  <c r="D116" i="1"/>
  <c r="D117" i="1"/>
  <c r="D118" i="1"/>
  <c r="D119" i="1"/>
  <c r="D120" i="1"/>
  <c r="D123" i="1"/>
  <c r="D124" i="1"/>
  <c r="D15" i="1"/>
  <c r="D125" i="1"/>
  <c r="D126" i="1"/>
  <c r="D84" i="1"/>
  <c r="D115" i="1"/>
  <c r="D141" i="1"/>
  <c r="D28" i="1" l="1"/>
  <c r="D92" i="1"/>
  <c r="D90" i="1"/>
  <c r="D88" i="1"/>
  <c r="D87" i="1"/>
  <c r="D114" i="1"/>
  <c r="D113" i="1"/>
  <c r="D74" i="1"/>
  <c r="D46" i="1"/>
  <c r="D45" i="1"/>
  <c r="D44" i="1"/>
  <c r="D43" i="1"/>
  <c r="D42" i="1"/>
  <c r="D41" i="1"/>
  <c r="D140" i="1"/>
  <c r="D139" i="1"/>
  <c r="D35" i="1"/>
  <c r="D112" i="1"/>
  <c r="D111" i="1"/>
  <c r="D110" i="1"/>
  <c r="D108" i="1"/>
  <c r="D107" i="1"/>
  <c r="D106" i="1"/>
  <c r="D105" i="1"/>
  <c r="D104" i="1"/>
  <c r="D103" i="1"/>
  <c r="D101" i="1"/>
  <c r="D100" i="1"/>
  <c r="D85" i="1"/>
  <c r="D83" i="1"/>
  <c r="D37" i="1"/>
  <c r="D96" i="1"/>
  <c r="D36" i="1"/>
  <c r="D33" i="1"/>
  <c r="D32" i="1"/>
  <c r="D19" i="1"/>
  <c r="D18" i="1"/>
  <c r="D17" i="1"/>
  <c r="D9" i="1"/>
  <c r="D10" i="1"/>
  <c r="D11" i="1"/>
  <c r="D13" i="1"/>
  <c r="D25" i="1" l="1"/>
  <c r="D38" i="1"/>
  <c r="D97" i="1"/>
  <c r="D136" i="1"/>
  <c r="D137" i="1" l="1"/>
  <c r="D109" i="1"/>
  <c r="D26" i="1"/>
  <c r="D135" i="1"/>
  <c r="D27" i="1" l="1"/>
  <c r="D34" i="1"/>
  <c r="D8" i="1"/>
  <c r="D102" i="1"/>
  <c r="D12" i="1"/>
  <c r="D20" i="1"/>
  <c r="D14" i="1"/>
  <c r="D86" i="1"/>
  <c r="D24" i="1"/>
  <c r="A9" i="1" l="1"/>
  <c r="A10" i="1" l="1"/>
  <c r="A11" i="1" s="1"/>
  <c r="A12" i="1" s="1"/>
  <c r="A13" i="1" s="1"/>
  <c r="A14" i="1" s="1"/>
  <c r="A15" i="1" s="1"/>
  <c r="A17" i="1" s="1"/>
  <c r="A18" i="1" l="1"/>
  <c r="A19" i="1" s="1"/>
  <c r="A20" i="1" s="1"/>
  <c r="A21" i="1" s="1"/>
  <c r="A22" i="1" s="1"/>
  <c r="A24" i="1" l="1"/>
  <c r="A25" i="1" s="1"/>
  <c r="A26" i="1" l="1"/>
  <c r="A27" i="1" l="1"/>
  <c r="A28" i="1" s="1"/>
  <c r="A29" i="1" l="1"/>
  <c r="A30" i="1" l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l="1"/>
  <c r="A43" i="1" s="1"/>
  <c r="A44" i="1" s="1"/>
  <c r="A45" i="1" s="1"/>
  <c r="A46" i="1" s="1"/>
  <c r="A47" i="1" l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l="1"/>
  <c r="A65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l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</calcChain>
</file>

<file path=xl/sharedStrings.xml><?xml version="1.0" encoding="utf-8"?>
<sst xmlns="http://schemas.openxmlformats.org/spreadsheetml/2006/main" count="291" uniqueCount="167">
  <si>
    <t>Lp.</t>
  </si>
  <si>
    <t>Nazwa asortymentu</t>
  </si>
  <si>
    <t>J.m.</t>
  </si>
  <si>
    <t>op.</t>
  </si>
  <si>
    <t>szt.</t>
  </si>
  <si>
    <t xml:space="preserve">szt. </t>
  </si>
  <si>
    <t>szt</t>
  </si>
  <si>
    <t>SP Józefina</t>
  </si>
  <si>
    <t>SP Skuły</t>
  </si>
  <si>
    <t>SP Ojrzanów</t>
  </si>
  <si>
    <t>CUW</t>
  </si>
  <si>
    <t>Przedszkole "Leśna Kraina"</t>
  </si>
  <si>
    <t>Żłobek Gminny</t>
  </si>
  <si>
    <t>Ręcznik papierowy składanka Z-Z (białe) 200 szt.</t>
  </si>
  <si>
    <t>Ręcznik papierowy składanka Z-Z (szare) 200 szt.</t>
  </si>
  <si>
    <t>Ręcznik papierowy składanka Z-Z (zielone) 200 szt.</t>
  </si>
  <si>
    <t>Papier toaletowy 3-warstwowy biały 8 rolek w opakowaniu</t>
  </si>
  <si>
    <t>Ręcznik w rolce biały celuloza 2-warstwowy szerokość 190-200 mm długość 65 m</t>
  </si>
  <si>
    <t>Worki na śmieci 120 L mocne 25 sztuk w rolce</t>
  </si>
  <si>
    <t>Worki na śmieci 60 L mocne 50 szt. w rolce</t>
  </si>
  <si>
    <t>Worki na śmieci 35 L mocne 100 szt. w rolce</t>
  </si>
  <si>
    <t>KARCHER worek do odkurzacza T7/1 10 szt. w opakowaniu</t>
  </si>
  <si>
    <t>ŚRODKI CZYSZCZĄCE</t>
  </si>
  <si>
    <t>ARTKUŁY CHEMICZNE</t>
  </si>
  <si>
    <t>Sól ochronna do zmywarek zmiękczająca wodę 1,5 kg</t>
  </si>
  <si>
    <t>Płyn do nabłyszczania do zmywarek 1L</t>
  </si>
  <si>
    <t>Gąbki kuchenne profilowane 5 szt. w opakowaniu rozmiar ok. 8,5cmx7cmx4cm</t>
  </si>
  <si>
    <t>Gąbki kuchenne 10 szt. w opakowaniu rozmiar ok.  8cmx5cmx2,5cm</t>
  </si>
  <si>
    <t>Gąbki kuchenne 5 szt. w opakowaniu rozmiar ok.  9cmx6cmx3cm</t>
  </si>
  <si>
    <t>Ścierki gąbczaste 3 szt. w opakowaniu 18cm x 20cm            (+/- 1cm)</t>
  </si>
  <si>
    <t>Ścierka z mikrofibry uniwersalna, niepyląca 30cm x 30cm (+/- 2 cm)</t>
  </si>
  <si>
    <t>Ścierka z mikrofibry uniwersalna, niepyląca 50cm x 60cm (+/- 2 cm)</t>
  </si>
  <si>
    <t>PAPIER, RĘCZNIKI PAPIEROWE</t>
  </si>
  <si>
    <t>Mydło w płynie antybakteryjne 5L różne zapachy</t>
  </si>
  <si>
    <t>MOPY, SZCZOTKI, KIJKI</t>
  </si>
  <si>
    <t>Mop Vileda Ultramax zapas</t>
  </si>
  <si>
    <t>Vileda Ultramax stelaż komplet (pad/podstawa + kij teleskopowy)</t>
  </si>
  <si>
    <t>Wiadro z wyciskarką do mopa Ultramax Vileda</t>
  </si>
  <si>
    <t>Mop sznurkowy bawełniany min. 250g do kija z gwintem standardowym</t>
  </si>
  <si>
    <t>Mop paskowy długość pasków min. 25 cm do kija z gwintem standardowym</t>
  </si>
  <si>
    <t>kpl.</t>
  </si>
  <si>
    <t>Szczotka szeroka do kija z gwintem standardowym dł. 28cm, szer. 5,5cm, długość włosia 7cm (+/- 0,5cm)</t>
  </si>
  <si>
    <t>Kij metalowy powlekany tworzywem 150 cm z gwintem standardowym do mopa/szczotki</t>
  </si>
  <si>
    <t>Kij drewniany 150 cm z gwintem standardowym do mopa/szczotki</t>
  </si>
  <si>
    <t>Kij teleskopowy Vileda</t>
  </si>
  <si>
    <t>Ściągaczka do szyb gumowa szerokość min. 22cm</t>
  </si>
  <si>
    <t>Wiadro z wyciskarką do mopa sznurkowego/paskowego</t>
  </si>
  <si>
    <t>Odświeżacz powietrza AIRWICK FRESHMATIC białe kwiaty zapas 250ml</t>
  </si>
  <si>
    <t>Odświeżacz powietrza AIRWICK FRESHMATIC letni poranek zapas 250ml</t>
  </si>
  <si>
    <t>Odświeżacz powietrza AIRWICK FRESHMATIC rajska plaża zapas 250ml</t>
  </si>
  <si>
    <t>Płyn do mycia szyb 500 ml zapas do SPRAY typu Clin</t>
  </si>
  <si>
    <t>Płyn do mycia szyb 750 ml SPRAY typu WINDOW</t>
  </si>
  <si>
    <t>Płyn do mycia szyb 500 ml SPRAY typu Clin</t>
  </si>
  <si>
    <t>Wybielacz lemon lub lavender 1L typu ACE</t>
  </si>
  <si>
    <t>Płyn do WC 1250 ml typu Domestos</t>
  </si>
  <si>
    <t>Mleczko czyszczące 780g typu CIF</t>
  </si>
  <si>
    <t>Płyn do mycia naczyń 900ml różne zapachy typu FAIRY lub LUDWIK</t>
  </si>
  <si>
    <t>Udrażniacz rur granulki 800g typu KRET</t>
  </si>
  <si>
    <t>Płyn do mycia naczyń 5L różne zapachy typu FAIRY lub LUDWIK</t>
  </si>
  <si>
    <t>Odświeżacz powietrza żel 150g citrus typu BRISE GLADE</t>
  </si>
  <si>
    <t>Kostki do wc 4 kulki 3szt. w opakowaniu typu BREF POWER AKTIV</t>
  </si>
  <si>
    <t>Płyn do mycia i dezynfekcji sanitariatów, wybielacz 5L typu Domestos</t>
  </si>
  <si>
    <t>PALEMKA LAVATORY Yplom 1 l</t>
  </si>
  <si>
    <t>GLOSS PROTECT PCV 5 l</t>
  </si>
  <si>
    <t>DAILY CLEAN mydło marsylskie 1 l</t>
  </si>
  <si>
    <t>PROFIMAX STRIPPER DO USUWANIA POLIMERÓW  5 l</t>
  </si>
  <si>
    <t>Ścierki do podłogi 115x70</t>
  </si>
  <si>
    <t>Suchy mop do hali 120cm, stelaż kij</t>
  </si>
  <si>
    <t>Płyn do płukania LENOR 5 l</t>
  </si>
  <si>
    <t>Środek do mycia okien koncentrat KARCHER 0,5 l</t>
  </si>
  <si>
    <t>Mop obrotowy sznurkowy Vileda+kij teleskopowy+wiadro</t>
  </si>
  <si>
    <t>Meglio odtłuszczacz 5l</t>
  </si>
  <si>
    <t>Mop do zamiatania 120 cm</t>
  </si>
  <si>
    <t>Rękawice nitrylowe 100 szt.  rozm.S</t>
  </si>
  <si>
    <t>Rękawice nitrylowe 100 szt.  rozm. M</t>
  </si>
  <si>
    <t>Wiaderko 5l plastikowe</t>
  </si>
  <si>
    <t xml:space="preserve">Kij metalowy z wkładem do szerokich mopów do wyciskania do wózka </t>
  </si>
  <si>
    <t xml:space="preserve">Wiadro do wózka szer. 31x35 cm </t>
  </si>
  <si>
    <t>Mydło w pianie MERIDA BALI PLUS M12P 700 g</t>
  </si>
  <si>
    <t>Ścierka tetrowa  60/80</t>
  </si>
  <si>
    <t>KARCHER worek do odkurzacza T10/1; T12/1 10 szt. w opakowaniu</t>
  </si>
  <si>
    <t>BIO ACTIW 200 - 20l gotowy produkt do zamgławiania</t>
  </si>
  <si>
    <t>Odkamieniacz 10l STALGAST</t>
  </si>
  <si>
    <t>Płyn do maszynowego mycia naczyń STALGAST 10L 641100</t>
  </si>
  <si>
    <t>Płyn do mycia pieców UNOX DET&amp;RISE 1L</t>
  </si>
  <si>
    <t>KARCHER Wkład odkamieniający do parownic</t>
  </si>
  <si>
    <t>Komplet mikrofiltrów do odkurzacza ZELMER Aquawelt</t>
  </si>
  <si>
    <t>VILEDA STEAM XXL zapas DO MOPA PAROWEGO</t>
  </si>
  <si>
    <t>VILEDA Szczotka 3- action</t>
  </si>
  <si>
    <t>BAKTOSAN płyn do dezynfekcji powierzchni 1L</t>
  </si>
  <si>
    <t>Środek czyszczący na bazie sody 500ml</t>
  </si>
  <si>
    <t>Środek usuwający kamień octowy 1L</t>
  </si>
  <si>
    <t>WC BIO Żel BROS MICROBEC</t>
  </si>
  <si>
    <t>LUDWIK EKO pŁyn do naczyń 5L</t>
  </si>
  <si>
    <t>BIOFOS mleczko do łazienki 750ml</t>
  </si>
  <si>
    <t>BIOFOS mleczko do czyszczenia 750ml</t>
  </si>
  <si>
    <t>BIOFOS do szamb 1 kg</t>
  </si>
  <si>
    <t>DOMAN ORANGE rękawice nitrylowe M bezpudrowe A100</t>
  </si>
  <si>
    <t>DOMAN ORANGE rękawice nitrylowe S bezpudrowe A101</t>
  </si>
  <si>
    <t>Druciak maxi 45g</t>
  </si>
  <si>
    <t>FROSCH Sodowy środek do kuchni 500ml</t>
  </si>
  <si>
    <t>FROSCH koncentrat do mycia naczyń sodowy 500ml</t>
  </si>
  <si>
    <t>TYTAN do przypaleń w sprayu aktywny płyn 500ml</t>
  </si>
  <si>
    <t>Proszek do prania do kolorów PERSIL 25KG</t>
  </si>
  <si>
    <t xml:space="preserve">Sól do zmiękczania do filtrów 25 kg </t>
  </si>
  <si>
    <t xml:space="preserve">Stalglast płyn do nabłyszczania stali 1 l </t>
  </si>
  <si>
    <t xml:space="preserve">szt </t>
  </si>
  <si>
    <t>Udrażniacz KRET bio 500ml</t>
  </si>
  <si>
    <t>Olejek do nabłyszczania stali CARESAN 1l</t>
  </si>
  <si>
    <t>Sól tabletkowa do zmiękczaczy 25 kg</t>
  </si>
  <si>
    <t>STALGAST 10L płyn do nabłyszczania naczyń 642100</t>
  </si>
  <si>
    <t>Mop Vileda Ultramax XL zapas</t>
  </si>
  <si>
    <t>Zapachy GENERAL FRESH (szyszka) AROLA</t>
  </si>
  <si>
    <t>Zapachy GENERAL FRESH (szyszka) zapas</t>
  </si>
  <si>
    <t>SIDOLUX ochrona i połysk 0,5 l</t>
  </si>
  <si>
    <t>Mop płaski 40 cm do stelaża z klipsem</t>
  </si>
  <si>
    <t>Płyn do mycia szyb 5L typu WINDOW</t>
  </si>
  <si>
    <t>Tabletki do zmywarki "All in 1" lemon 52 szt  z funkcją soli i nabłyszczacza</t>
  </si>
  <si>
    <t>Mydło w płynie antybakteryjne i hipoalergiczne 5L Biały Jeleń</t>
  </si>
  <si>
    <t>Duck Fresh dIisc 36 ml WC Aplikator</t>
  </si>
  <si>
    <t>Rękawice długie gumowe rozm.S para</t>
  </si>
  <si>
    <t>Rękawice długie gumowe rozm.M para</t>
  </si>
  <si>
    <t>Chusteczki wyciągane w pudełku 150 szt.</t>
  </si>
  <si>
    <t>Folia aluminiowa Jumbo 44 cm x 150 m</t>
  </si>
  <si>
    <t xml:space="preserve">Folia spożywcza 29 cm x 180 m </t>
  </si>
  <si>
    <t xml:space="preserve">Papier do pieczenia 38 cm x 50 m </t>
  </si>
  <si>
    <t>Płyn do dezynfekcji 5 l</t>
  </si>
  <si>
    <t xml:space="preserve">Stalgast płyn do mycia 10 l </t>
  </si>
  <si>
    <t>Torba HD 18x4x35 1000 szt</t>
  </si>
  <si>
    <t>Suchy mop MERIDA 60 cm.</t>
  </si>
  <si>
    <t>Płyn do prania WIREK 5 l do białego</t>
  </si>
  <si>
    <t>Proszek do prania WIZIR do białego 3,825 kg</t>
  </si>
  <si>
    <t>Proszek do prania WIZIR do koloru 3,825 kg</t>
  </si>
  <si>
    <t>FROSCH Środek czyszczący do łazienki 500ml</t>
  </si>
  <si>
    <t>TOREBKA 14/4/35 1000 szt</t>
  </si>
  <si>
    <t>Papier toaletowy jumbo 120 m 2-warstwowy biały 12 rolek w opakowaniu</t>
  </si>
  <si>
    <t>Odświeżacz powietrza w aerozolu 300ml</t>
  </si>
  <si>
    <t>Lakma S 533 1 l</t>
  </si>
  <si>
    <t>WORKI, FILTRY</t>
  </si>
  <si>
    <t>Odświeżacz powietrza 300 ml soft cotton typu BRISE GLADE w sprayu</t>
  </si>
  <si>
    <t>VANISH do prania dywanów w płynie 500 ml</t>
  </si>
  <si>
    <t>ODŚWIEŻACZE POWIETRZA, ŚRODKI DO ZAMGŁAWIANIA</t>
  </si>
  <si>
    <t>GĄBKI, ŚCIERKI, ARTYKUŁY KUCHENNE</t>
  </si>
  <si>
    <t>Ręcznik kuchenny papierowy 60 m pakowany po 2 szt.</t>
  </si>
  <si>
    <t>Cleaning liquid do mycia tablic suchościeralnych 200 ml</t>
  </si>
  <si>
    <t>PROFIMAX double cleaner - mycie trudnych zabrudzeń 500 ml</t>
  </si>
  <si>
    <t>Ścierki domowe 3 szt. w opakowaniu 38cm x 40cm 
(+/- 1cm)</t>
  </si>
  <si>
    <t>Szufelka silikon i szczotka typu "leniuch"</t>
  </si>
  <si>
    <t>Szufelka silikon i zmiotka zwykła (komplet)</t>
  </si>
  <si>
    <t>Preparat do oczyszczalni ścieków kapsułki 16 szt</t>
  </si>
  <si>
    <t>Szczotka plastik żelasko/kopytko</t>
  </si>
  <si>
    <t>Płyn do łzienki Antyosad 1 l</t>
  </si>
  <si>
    <t>Ilość
(D)</t>
  </si>
  <si>
    <t>załacznik nr 3</t>
  </si>
  <si>
    <t>Zakup i dostarczenie środków czystości i artykułów chemicznych na potrzeby Centrum Usług Wspólnych w Gminie Żabia Wola, Szkoły Podstawowej im. Kawalerów Orderu Uśmiechu w Józefinie, Szkoły Podstawowej  im. Marii Kownackiej w Skułach, Szkoły Podstawowej im. Stefanii Dziewulskiej w Ojrzanowie, Przedszkola „Leśna Kraina” w Żabiej Woli, Żłobka Gminnego w Żabiej Woli</t>
  </si>
  <si>
    <t>FORMULARZ CENOWY</t>
  </si>
  <si>
    <r>
      <t xml:space="preserve">SP Józefina wartość całkowita </t>
    </r>
    <r>
      <rPr>
        <b/>
        <sz val="10"/>
        <color rgb="FFFF0000"/>
        <rFont val="Arial"/>
        <family val="2"/>
        <charset val="238"/>
      </rPr>
      <t>netto</t>
    </r>
  </si>
  <si>
    <r>
      <t xml:space="preserve">SP Skuły wartość całkowita </t>
    </r>
    <r>
      <rPr>
        <b/>
        <sz val="10"/>
        <color rgb="FFFF0000"/>
        <rFont val="Arial"/>
        <family val="2"/>
        <charset val="238"/>
      </rPr>
      <t>netto</t>
    </r>
  </si>
  <si>
    <r>
      <t xml:space="preserve">SP Ojrzanów wartość całkowita </t>
    </r>
    <r>
      <rPr>
        <b/>
        <sz val="10"/>
        <color rgb="FFFF0000"/>
        <rFont val="Arial"/>
        <family val="2"/>
        <charset val="238"/>
      </rPr>
      <t>netto</t>
    </r>
  </si>
  <si>
    <r>
      <t xml:space="preserve">Przedszkole "Leśna Kraina" wartość całkowita </t>
    </r>
    <r>
      <rPr>
        <b/>
        <sz val="10"/>
        <color rgb="FFFF0000"/>
        <rFont val="Arial"/>
        <family val="2"/>
        <charset val="238"/>
      </rPr>
      <t>netto</t>
    </r>
  </si>
  <si>
    <r>
      <t xml:space="preserve">Żłobek Gminny wartość całkowita </t>
    </r>
    <r>
      <rPr>
        <b/>
        <sz val="10"/>
        <color rgb="FFFF0000"/>
        <rFont val="Arial"/>
        <family val="2"/>
        <charset val="238"/>
      </rPr>
      <t>netto</t>
    </r>
  </si>
  <si>
    <r>
      <t xml:space="preserve">CUW wartość całkowita </t>
    </r>
    <r>
      <rPr>
        <b/>
        <sz val="10"/>
        <color rgb="FFFF0000"/>
        <rFont val="Arial"/>
        <family val="2"/>
        <charset val="238"/>
      </rPr>
      <t>netto</t>
    </r>
  </si>
  <si>
    <r>
      <t xml:space="preserve">Cena jednostkowa </t>
    </r>
    <r>
      <rPr>
        <b/>
        <sz val="10"/>
        <color rgb="FFFF0000"/>
        <rFont val="Arial"/>
        <family val="2"/>
        <charset val="238"/>
      </rPr>
      <t>netto</t>
    </r>
  </si>
  <si>
    <r>
      <t xml:space="preserve">RAZEM </t>
    </r>
    <r>
      <rPr>
        <b/>
        <sz val="9"/>
        <color rgb="FFFF0000"/>
        <rFont val="Arial"/>
        <family val="2"/>
        <charset val="238"/>
      </rPr>
      <t>NETTO</t>
    </r>
  </si>
  <si>
    <t>ŁĄCZNIE NETTO</t>
  </si>
  <si>
    <t>PODATEK VAT OD ŁĄCZNIE NETTO</t>
  </si>
  <si>
    <t>ŁĄCZNIE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</si>
</sst>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3" x14ac:knownFonts="1"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22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134">
    <xf numFmtId="0" fontId="0" fillId="0" borderId="0" xfId="0"/>
    <xf numFmtId="0" fontId="0" fillId="0" borderId="0" xfId="0" applyFont="1" applyAlignment="1" applyProtection="1">
      <alignment vertical="top"/>
      <protection hidden="1"/>
    </xf>
    <xf numFmtId="0" fontId="2" fillId="0" borderId="0" xfId="0" applyFont="1" applyAlignment="1" applyProtection="1">
      <alignment horizontal="center" vertical="top"/>
      <protection hidden="1"/>
    </xf>
    <xf numFmtId="0" fontId="3" fillId="0" borderId="0" xfId="0" applyFont="1" applyBorder="1" applyAlignment="1" applyProtection="1">
      <alignment horizontal="center" vertical="top"/>
      <protection hidden="1"/>
    </xf>
    <xf numFmtId="0" fontId="2" fillId="0" borderId="0" xfId="0" applyFont="1" applyAlignment="1" applyProtection="1">
      <alignment vertical="top"/>
      <protection hidden="1"/>
    </xf>
    <xf numFmtId="0" fontId="2" fillId="0" borderId="0" xfId="0" applyFont="1" applyBorder="1" applyAlignment="1" applyProtection="1">
      <alignment vertical="top"/>
      <protection hidden="1"/>
    </xf>
    <xf numFmtId="0" fontId="0" fillId="0" borderId="0" xfId="0" applyFont="1" applyProtection="1">
      <protection hidden="1"/>
    </xf>
    <xf numFmtId="0" fontId="0" fillId="0" borderId="1" xfId="0" applyFont="1" applyBorder="1" applyAlignment="1" applyProtection="1">
      <alignment horizontal="center" vertical="center"/>
      <protection hidden="1"/>
    </xf>
    <xf numFmtId="0" fontId="0" fillId="0" borderId="1" xfId="0" applyFont="1" applyBorder="1" applyAlignment="1" applyProtection="1">
      <alignment horizontal="center" vertical="center" wrapText="1"/>
      <protection hidden="1"/>
    </xf>
    <xf numFmtId="0" fontId="0" fillId="0" borderId="1" xfId="0" applyFont="1" applyFill="1" applyBorder="1" applyAlignment="1" applyProtection="1">
      <alignment horizontal="center" vertical="center" wrapText="1"/>
      <protection hidden="1"/>
    </xf>
    <xf numFmtId="0" fontId="0" fillId="0" borderId="1" xfId="0" applyFont="1" applyBorder="1" applyAlignment="1" applyProtection="1">
      <alignment horizontal="left" vertical="center" wrapText="1"/>
      <protection hidden="1"/>
    </xf>
    <xf numFmtId="0" fontId="0" fillId="0" borderId="5" xfId="0" applyFont="1" applyBorder="1" applyAlignment="1" applyProtection="1">
      <alignment horizontal="left" vertical="center" wrapText="1"/>
      <protection hidden="1"/>
    </xf>
    <xf numFmtId="0" fontId="0" fillId="0" borderId="1" xfId="0" applyFont="1" applyBorder="1" applyAlignment="1" applyProtection="1">
      <alignment vertical="center" wrapText="1"/>
      <protection hidden="1"/>
    </xf>
    <xf numFmtId="0" fontId="0" fillId="0" borderId="0" xfId="0" applyFont="1" applyBorder="1" applyAlignment="1" applyProtection="1">
      <alignment horizontal="left" vertical="center" wrapText="1"/>
      <protection hidden="1"/>
    </xf>
    <xf numFmtId="0" fontId="0" fillId="0" borderId="6" xfId="0" applyFont="1" applyBorder="1" applyAlignment="1" applyProtection="1">
      <alignment horizontal="left" vertical="center" wrapText="1"/>
      <protection hidden="1"/>
    </xf>
    <xf numFmtId="0" fontId="0" fillId="0" borderId="0" xfId="0" applyFont="1" applyBorder="1" applyAlignment="1" applyProtection="1">
      <alignment vertical="center" wrapText="1"/>
      <protection hidden="1"/>
    </xf>
    <xf numFmtId="0" fontId="0" fillId="0" borderId="6" xfId="0" applyBorder="1" applyAlignment="1" applyProtection="1">
      <alignment vertical="center" wrapText="1"/>
      <protection hidden="1"/>
    </xf>
    <xf numFmtId="0" fontId="0" fillId="0" borderId="2" xfId="0" applyBorder="1" applyAlignment="1" applyProtection="1">
      <alignment horizontal="left" vertical="center" wrapText="1"/>
      <protection hidden="1"/>
    </xf>
    <xf numFmtId="0" fontId="0" fillId="0" borderId="7" xfId="0" applyFont="1" applyBorder="1" applyAlignment="1" applyProtection="1">
      <alignment horizontal="center" vertical="center" wrapText="1"/>
      <protection hidden="1"/>
    </xf>
    <xf numFmtId="1" fontId="2" fillId="0" borderId="0" xfId="0" applyNumberFormat="1" applyFont="1" applyFill="1" applyAlignment="1" applyProtection="1">
      <alignment horizontal="center" vertical="top"/>
      <protection hidden="1"/>
    </xf>
    <xf numFmtId="1" fontId="2" fillId="2" borderId="0" xfId="0" applyNumberFormat="1" applyFont="1" applyFill="1" applyAlignment="1" applyProtection="1">
      <alignment horizontal="center" vertical="top"/>
      <protection hidden="1"/>
    </xf>
    <xf numFmtId="1" fontId="0" fillId="6" borderId="9" xfId="0" applyNumberFormat="1" applyFont="1" applyFill="1" applyBorder="1" applyAlignment="1" applyProtection="1">
      <alignment vertical="center"/>
      <protection hidden="1"/>
    </xf>
    <xf numFmtId="1" fontId="0" fillId="7" borderId="8" xfId="0" applyNumberFormat="1" applyFont="1" applyFill="1" applyBorder="1" applyAlignment="1" applyProtection="1">
      <alignment vertical="center"/>
      <protection hidden="1"/>
    </xf>
    <xf numFmtId="1" fontId="0" fillId="2" borderId="8" xfId="0" applyNumberFormat="1" applyFont="1" applyFill="1" applyBorder="1" applyAlignment="1" applyProtection="1">
      <alignment vertical="center"/>
      <protection hidden="1"/>
    </xf>
    <xf numFmtId="1" fontId="0" fillId="8" borderId="8" xfId="0" applyNumberFormat="1" applyFont="1" applyFill="1" applyBorder="1" applyAlignment="1" applyProtection="1">
      <alignment vertical="center"/>
      <protection hidden="1"/>
    </xf>
    <xf numFmtId="1" fontId="0" fillId="9" borderId="2" xfId="0" applyNumberFormat="1" applyFont="1" applyFill="1" applyBorder="1" applyAlignment="1" applyProtection="1">
      <alignment vertical="center"/>
      <protection hidden="1"/>
    </xf>
    <xf numFmtId="0" fontId="0" fillId="0" borderId="0" xfId="0" applyFont="1" applyAlignment="1" applyProtection="1">
      <alignment vertical="center"/>
      <protection hidden="1"/>
    </xf>
    <xf numFmtId="0" fontId="0" fillId="5" borderId="2" xfId="0" applyFill="1" applyBorder="1" applyAlignment="1">
      <alignment vertical="center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left" vertical="center"/>
    </xf>
    <xf numFmtId="0" fontId="2" fillId="0" borderId="2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1" fontId="0" fillId="8" borderId="8" xfId="0" applyNumberFormat="1" applyFill="1" applyBorder="1" applyAlignment="1" applyProtection="1">
      <alignment vertical="center"/>
      <protection locked="0"/>
    </xf>
    <xf numFmtId="0" fontId="0" fillId="7" borderId="8" xfId="0" applyFont="1" applyFill="1" applyBorder="1" applyAlignment="1" applyProtection="1">
      <alignment horizontal="right" vertical="center" wrapText="1"/>
      <protection hidden="1"/>
    </xf>
    <xf numFmtId="0" fontId="0" fillId="7" borderId="9" xfId="0" applyFont="1" applyFill="1" applyBorder="1" applyAlignment="1" applyProtection="1">
      <alignment horizontal="right" vertical="center" wrapText="1"/>
      <protection hidden="1"/>
    </xf>
    <xf numFmtId="1" fontId="0" fillId="5" borderId="2" xfId="0" applyNumberFormat="1" applyFont="1" applyFill="1" applyBorder="1" applyAlignment="1" applyProtection="1">
      <alignment vertical="center"/>
      <protection hidden="1"/>
    </xf>
    <xf numFmtId="1" fontId="0" fillId="6" borderId="2" xfId="0" applyNumberFormat="1" applyFont="1" applyFill="1" applyBorder="1" applyAlignment="1" applyProtection="1">
      <alignment vertical="center"/>
      <protection hidden="1"/>
    </xf>
    <xf numFmtId="0" fontId="0" fillId="7" borderId="2" xfId="0" applyFont="1" applyFill="1" applyBorder="1" applyAlignment="1" applyProtection="1">
      <alignment horizontal="right" vertical="center" wrapText="1"/>
      <protection hidden="1"/>
    </xf>
    <xf numFmtId="0" fontId="0" fillId="5" borderId="10" xfId="0" applyFill="1" applyBorder="1" applyAlignment="1">
      <alignment vertical="center"/>
    </xf>
    <xf numFmtId="1" fontId="0" fillId="2" borderId="8" xfId="0" applyNumberFormat="1" applyFill="1" applyBorder="1" applyAlignment="1" applyProtection="1">
      <alignment vertical="center"/>
      <protection locked="0"/>
    </xf>
    <xf numFmtId="1" fontId="0" fillId="2" borderId="9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alignment horizontal="right" vertical="center"/>
      <protection locked="0"/>
    </xf>
    <xf numFmtId="1" fontId="0" fillId="6" borderId="11" xfId="0" applyNumberFormat="1" applyFont="1" applyFill="1" applyBorder="1" applyAlignment="1" applyProtection="1">
      <alignment vertical="center"/>
      <protection hidden="1"/>
    </xf>
    <xf numFmtId="0" fontId="0" fillId="0" borderId="2" xfId="0" applyBorder="1" applyAlignment="1">
      <alignment horizontal="left" vertical="center" wrapText="1"/>
    </xf>
    <xf numFmtId="0" fontId="0" fillId="9" borderId="8" xfId="0" applyFont="1" applyFill="1" applyBorder="1" applyAlignment="1" applyProtection="1">
      <alignment horizontal="right" vertical="center" wrapText="1"/>
      <protection hidden="1"/>
    </xf>
    <xf numFmtId="0" fontId="0" fillId="10" borderId="2" xfId="0" applyFill="1" applyBorder="1" applyAlignment="1">
      <alignment vertical="center"/>
    </xf>
    <xf numFmtId="0" fontId="0" fillId="0" borderId="1" xfId="0" applyFont="1" applyBorder="1" applyAlignment="1" applyProtection="1">
      <alignment horizontal="left" vertical="center" wrapText="1"/>
      <protection locked="0"/>
    </xf>
    <xf numFmtId="0" fontId="0" fillId="9" borderId="4" xfId="0" applyFont="1" applyFill="1" applyBorder="1" applyAlignment="1" applyProtection="1">
      <alignment horizontal="right" vertical="center" wrapText="1"/>
      <protection hidden="1"/>
    </xf>
    <xf numFmtId="0" fontId="4" fillId="0" borderId="0" xfId="0" applyFont="1" applyBorder="1" applyAlignment="1" applyProtection="1">
      <alignment horizontal="center" vertical="top"/>
      <protection hidden="1"/>
    </xf>
    <xf numFmtId="0" fontId="0" fillId="10" borderId="1" xfId="0" applyFont="1" applyFill="1" applyBorder="1" applyAlignment="1" applyProtection="1">
      <alignment horizontal="left" vertical="center" wrapText="1"/>
      <protection hidden="1"/>
    </xf>
    <xf numFmtId="0" fontId="2" fillId="10" borderId="2" xfId="0" applyFont="1" applyFill="1" applyBorder="1" applyAlignment="1" applyProtection="1">
      <alignment horizontal="left" vertical="center"/>
      <protection locked="0"/>
    </xf>
    <xf numFmtId="0" fontId="0" fillId="0" borderId="0" xfId="0" applyBorder="1" applyAlignment="1">
      <alignment horizontal="left" vertical="center" wrapText="1"/>
    </xf>
    <xf numFmtId="0" fontId="0" fillId="5" borderId="13" xfId="0" applyFill="1" applyBorder="1" applyAlignment="1">
      <alignment vertical="center"/>
    </xf>
    <xf numFmtId="1" fontId="0" fillId="6" borderId="14" xfId="0" applyNumberFormat="1" applyFont="1" applyFill="1" applyBorder="1" applyAlignment="1" applyProtection="1">
      <alignment vertical="center"/>
      <protection hidden="1"/>
    </xf>
    <xf numFmtId="1" fontId="0" fillId="2" borderId="9" xfId="0" applyNumberFormat="1" applyFont="1" applyFill="1" applyBorder="1" applyAlignment="1" applyProtection="1">
      <alignment vertical="center"/>
      <protection hidden="1"/>
    </xf>
    <xf numFmtId="44" fontId="0" fillId="3" borderId="1" xfId="1" applyFont="1" applyFill="1" applyBorder="1" applyAlignment="1" applyProtection="1">
      <alignment horizontal="right" vertical="center" wrapText="1"/>
      <protection hidden="1"/>
    </xf>
    <xf numFmtId="1" fontId="0" fillId="6" borderId="12" xfId="0" applyNumberFormat="1" applyFont="1" applyFill="1" applyBorder="1" applyAlignment="1" applyProtection="1">
      <alignment vertical="center"/>
      <protection hidden="1"/>
    </xf>
    <xf numFmtId="0" fontId="0" fillId="9" borderId="15" xfId="0" applyFont="1" applyFill="1" applyBorder="1" applyAlignment="1" applyProtection="1">
      <alignment horizontal="right" vertical="center" wrapText="1"/>
      <protection hidden="1"/>
    </xf>
    <xf numFmtId="0" fontId="0" fillId="0" borderId="16" xfId="0" applyBorder="1" applyAlignment="1" applyProtection="1">
      <alignment horizontal="left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44" fontId="0" fillId="3" borderId="16" xfId="1" applyFont="1" applyFill="1" applyBorder="1" applyAlignment="1" applyProtection="1">
      <alignment horizontal="right" vertical="center" wrapText="1"/>
      <protection hidden="1"/>
    </xf>
    <xf numFmtId="1" fontId="0" fillId="5" borderId="10" xfId="0" applyNumberFormat="1" applyFont="1" applyFill="1" applyBorder="1" applyAlignment="1" applyProtection="1">
      <alignment vertical="center"/>
      <protection hidden="1"/>
    </xf>
    <xf numFmtId="0" fontId="0" fillId="2" borderId="10" xfId="0" applyFill="1" applyBorder="1" applyAlignment="1" applyProtection="1">
      <alignment horizontal="right" vertical="center"/>
      <protection locked="0"/>
    </xf>
    <xf numFmtId="1" fontId="0" fillId="8" borderId="9" xfId="0" applyNumberFormat="1" applyFont="1" applyFill="1" applyBorder="1" applyAlignment="1" applyProtection="1">
      <alignment vertical="center"/>
      <protection hidden="1"/>
    </xf>
    <xf numFmtId="0" fontId="0" fillId="9" borderId="9" xfId="0" applyFont="1" applyFill="1" applyBorder="1" applyAlignment="1" applyProtection="1">
      <alignment horizontal="right" vertical="center" wrapText="1"/>
      <protection hidden="1"/>
    </xf>
    <xf numFmtId="0" fontId="0" fillId="0" borderId="17" xfId="0" applyBorder="1" applyAlignment="1" applyProtection="1">
      <alignment vertical="center" wrapText="1"/>
      <protection hidden="1"/>
    </xf>
    <xf numFmtId="0" fontId="0" fillId="0" borderId="18" xfId="0" applyFont="1" applyBorder="1" applyAlignment="1" applyProtection="1">
      <alignment horizontal="center" vertical="center" wrapText="1"/>
      <protection hidden="1"/>
    </xf>
    <xf numFmtId="44" fontId="0" fillId="3" borderId="18" xfId="1" applyFont="1" applyFill="1" applyBorder="1" applyAlignment="1" applyProtection="1">
      <alignment horizontal="right" vertical="center" wrapText="1"/>
      <protection hidden="1"/>
    </xf>
    <xf numFmtId="44" fontId="0" fillId="5" borderId="13" xfId="0" applyNumberFormat="1" applyFill="1" applyBorder="1" applyAlignment="1">
      <alignment vertical="center"/>
    </xf>
    <xf numFmtId="44" fontId="0" fillId="6" borderId="13" xfId="0" applyNumberFormat="1" applyFill="1" applyBorder="1" applyAlignment="1">
      <alignment vertical="center"/>
    </xf>
    <xf numFmtId="0" fontId="0" fillId="7" borderId="14" xfId="0" applyFont="1" applyFill="1" applyBorder="1" applyAlignment="1" applyProtection="1">
      <alignment horizontal="right" vertical="center" wrapText="1"/>
      <protection hidden="1"/>
    </xf>
    <xf numFmtId="44" fontId="0" fillId="7" borderId="13" xfId="0" applyNumberFormat="1" applyFill="1" applyBorder="1" applyAlignment="1">
      <alignment vertical="center"/>
    </xf>
    <xf numFmtId="1" fontId="0" fillId="2" borderId="14" xfId="0" applyNumberFormat="1" applyFont="1" applyFill="1" applyBorder="1" applyAlignment="1" applyProtection="1">
      <alignment vertical="center"/>
      <protection hidden="1"/>
    </xf>
    <xf numFmtId="44" fontId="0" fillId="2" borderId="14" xfId="0" applyNumberFormat="1" applyFont="1" applyFill="1" applyBorder="1" applyAlignment="1" applyProtection="1">
      <alignment vertical="center"/>
      <protection hidden="1"/>
    </xf>
    <xf numFmtId="1" fontId="0" fillId="8" borderId="14" xfId="0" applyNumberFormat="1" applyFont="1" applyFill="1" applyBorder="1" applyAlignment="1" applyProtection="1">
      <alignment vertical="center"/>
      <protection hidden="1"/>
    </xf>
    <xf numFmtId="44" fontId="0" fillId="8" borderId="14" xfId="0" applyNumberFormat="1" applyFont="1" applyFill="1" applyBorder="1" applyAlignment="1" applyProtection="1">
      <alignment vertical="center"/>
      <protection hidden="1"/>
    </xf>
    <xf numFmtId="0" fontId="0" fillId="9" borderId="14" xfId="0" applyFont="1" applyFill="1" applyBorder="1" applyAlignment="1" applyProtection="1">
      <alignment horizontal="right" vertical="center" wrapText="1"/>
      <protection hidden="1"/>
    </xf>
    <xf numFmtId="44" fontId="0" fillId="9" borderId="13" xfId="0" applyNumberFormat="1" applyFont="1" applyFill="1" applyBorder="1" applyAlignment="1" applyProtection="1">
      <alignment horizontal="right" vertical="center" wrapText="1"/>
      <protection hidden="1"/>
    </xf>
    <xf numFmtId="0" fontId="0" fillId="0" borderId="18" xfId="0" applyFont="1" applyBorder="1" applyAlignment="1" applyProtection="1">
      <alignment horizontal="left" vertical="center" wrapText="1"/>
      <protection hidden="1"/>
    </xf>
    <xf numFmtId="1" fontId="0" fillId="8" borderId="9" xfId="0" applyNumberFormat="1" applyFill="1" applyBorder="1" applyAlignment="1" applyProtection="1">
      <alignment vertical="center"/>
      <protection locked="0"/>
    </xf>
    <xf numFmtId="0" fontId="0" fillId="0" borderId="18" xfId="0" applyFont="1" applyFill="1" applyBorder="1" applyAlignment="1" applyProtection="1">
      <alignment horizontal="center" vertical="center" wrapText="1"/>
      <protection hidden="1"/>
    </xf>
    <xf numFmtId="0" fontId="0" fillId="0" borderId="19" xfId="0" applyBorder="1" applyAlignment="1" applyProtection="1">
      <alignment horizontal="left" vertical="center" wrapText="1"/>
      <protection locked="0"/>
    </xf>
    <xf numFmtId="0" fontId="0" fillId="0" borderId="20" xfId="0" applyBorder="1" applyAlignment="1" applyProtection="1">
      <alignment horizontal="center" vertical="center" wrapText="1"/>
      <protection locked="0"/>
    </xf>
    <xf numFmtId="0" fontId="0" fillId="0" borderId="18" xfId="0" applyFont="1" applyBorder="1" applyAlignment="1" applyProtection="1">
      <alignment vertical="center" wrapText="1"/>
      <protection hidden="1"/>
    </xf>
    <xf numFmtId="0" fontId="0" fillId="5" borderId="13" xfId="0" applyNumberFormat="1" applyFill="1" applyBorder="1" applyAlignment="1">
      <alignment vertical="center"/>
    </xf>
    <xf numFmtId="0" fontId="0" fillId="0" borderId="16" xfId="0" applyFont="1" applyBorder="1" applyAlignment="1" applyProtection="1">
      <alignment horizontal="left" vertical="center" wrapText="1"/>
      <protection locked="0"/>
    </xf>
    <xf numFmtId="1" fontId="0" fillId="5" borderId="21" xfId="0" applyNumberFormat="1" applyFont="1" applyFill="1" applyBorder="1" applyAlignment="1" applyProtection="1">
      <alignment vertical="center"/>
      <protection hidden="1"/>
    </xf>
    <xf numFmtId="0" fontId="0" fillId="0" borderId="18" xfId="0" applyFont="1" applyBorder="1" applyAlignment="1" applyProtection="1">
      <alignment horizontal="center" vertical="center"/>
      <protection hidden="1"/>
    </xf>
    <xf numFmtId="0" fontId="0" fillId="0" borderId="16" xfId="0" applyFont="1" applyBorder="1" applyAlignment="1" applyProtection="1">
      <alignment horizontal="center" vertical="center"/>
      <protection hidden="1"/>
    </xf>
    <xf numFmtId="0" fontId="6" fillId="0" borderId="16" xfId="0" applyFont="1" applyBorder="1" applyAlignment="1" applyProtection="1">
      <alignment horizontal="center" vertical="center"/>
      <protection hidden="1"/>
    </xf>
    <xf numFmtId="0" fontId="6" fillId="10" borderId="10" xfId="0" applyFont="1" applyFill="1" applyBorder="1" applyAlignment="1" applyProtection="1">
      <alignment horizontal="center" vertical="center" wrapText="1"/>
      <protection hidden="1"/>
    </xf>
    <xf numFmtId="0" fontId="6" fillId="5" borderId="19" xfId="0" applyFont="1" applyFill="1" applyBorder="1" applyAlignment="1" applyProtection="1">
      <alignment horizontal="center" vertical="center" wrapText="1"/>
      <protection hidden="1"/>
    </xf>
    <xf numFmtId="0" fontId="6" fillId="5" borderId="22" xfId="0" applyFont="1" applyFill="1" applyBorder="1" applyAlignment="1" applyProtection="1">
      <alignment horizontal="center" vertical="center" wrapText="1"/>
      <protection hidden="1"/>
    </xf>
    <xf numFmtId="0" fontId="6" fillId="6" borderId="9" xfId="0" applyFont="1" applyFill="1" applyBorder="1" applyAlignment="1" applyProtection="1">
      <alignment horizontal="center" vertical="center" wrapText="1"/>
      <protection hidden="1"/>
    </xf>
    <xf numFmtId="0" fontId="6" fillId="7" borderId="9" xfId="0" applyFont="1" applyFill="1" applyBorder="1" applyAlignment="1" applyProtection="1">
      <alignment horizontal="center" vertical="center" wrapText="1"/>
      <protection hidden="1"/>
    </xf>
    <xf numFmtId="0" fontId="6" fillId="2" borderId="9" xfId="0" applyFont="1" applyFill="1" applyBorder="1" applyAlignment="1" applyProtection="1">
      <alignment horizontal="center" vertical="center" wrapText="1"/>
      <protection hidden="1"/>
    </xf>
    <xf numFmtId="0" fontId="6" fillId="8" borderId="9" xfId="0" applyFont="1" applyFill="1" applyBorder="1" applyAlignment="1" applyProtection="1">
      <alignment horizontal="center" vertical="center" wrapText="1"/>
      <protection hidden="1"/>
    </xf>
    <xf numFmtId="0" fontId="6" fillId="8" borderId="23" xfId="0" applyFont="1" applyFill="1" applyBorder="1" applyAlignment="1" applyProtection="1">
      <alignment horizontal="center" vertical="center" wrapText="1"/>
      <protection hidden="1"/>
    </xf>
    <xf numFmtId="0" fontId="6" fillId="9" borderId="10" xfId="0" applyFont="1" applyFill="1" applyBorder="1" applyAlignment="1" applyProtection="1">
      <alignment horizontal="center" vertical="center" wrapText="1"/>
      <protection hidden="1"/>
    </xf>
    <xf numFmtId="0" fontId="0" fillId="0" borderId="24" xfId="0" applyFont="1" applyBorder="1" applyAlignment="1" applyProtection="1">
      <alignment horizontal="left" vertical="center" wrapText="1"/>
      <protection hidden="1"/>
    </xf>
    <xf numFmtId="0" fontId="0" fillId="0" borderId="16" xfId="0" applyFont="1" applyBorder="1" applyAlignment="1" applyProtection="1">
      <alignment horizontal="center" vertical="center" wrapText="1"/>
      <protection hidden="1"/>
    </xf>
    <xf numFmtId="0" fontId="0" fillId="0" borderId="17" xfId="0" applyFont="1" applyBorder="1" applyAlignment="1" applyProtection="1">
      <alignment horizontal="left" vertical="center" wrapText="1"/>
      <protection hidden="1"/>
    </xf>
    <xf numFmtId="0" fontId="9" fillId="0" borderId="0" xfId="0" applyFont="1" applyBorder="1" applyAlignment="1" applyProtection="1">
      <alignment horizontal="center" vertical="top"/>
      <protection hidden="1"/>
    </xf>
    <xf numFmtId="0" fontId="10" fillId="0" borderId="0" xfId="0" applyFont="1" applyProtection="1">
      <protection hidden="1"/>
    </xf>
    <xf numFmtId="1" fontId="12" fillId="0" borderId="0" xfId="0" applyNumberFormat="1" applyFont="1" applyFill="1" applyAlignment="1" applyProtection="1">
      <alignment horizontal="center" vertical="top"/>
      <protection hidden="1"/>
    </xf>
    <xf numFmtId="1" fontId="12" fillId="2" borderId="0" xfId="0" applyNumberFormat="1" applyFont="1" applyFill="1" applyAlignment="1" applyProtection="1">
      <alignment horizontal="center" vertical="top"/>
      <protection hidden="1"/>
    </xf>
    <xf numFmtId="1" fontId="12" fillId="10" borderId="0" xfId="0" applyNumberFormat="1" applyFont="1" applyFill="1" applyAlignment="1" applyProtection="1">
      <alignment horizontal="center" vertical="top"/>
      <protection hidden="1"/>
    </xf>
    <xf numFmtId="1" fontId="11" fillId="4" borderId="16" xfId="0" applyNumberFormat="1" applyFont="1" applyFill="1" applyBorder="1" applyAlignment="1" applyProtection="1">
      <alignment horizontal="center" vertical="center" wrapText="1"/>
      <protection hidden="1"/>
    </xf>
    <xf numFmtId="1" fontId="10" fillId="4" borderId="18" xfId="0" applyNumberFormat="1" applyFont="1" applyFill="1" applyBorder="1" applyAlignment="1" applyProtection="1">
      <alignment horizontal="center" vertical="center"/>
      <protection hidden="1"/>
    </xf>
    <xf numFmtId="1" fontId="10" fillId="4" borderId="1" xfId="0" applyNumberFormat="1" applyFont="1" applyFill="1" applyBorder="1" applyAlignment="1" applyProtection="1">
      <alignment horizontal="center" vertical="center"/>
      <protection hidden="1"/>
    </xf>
    <xf numFmtId="1" fontId="10" fillId="4" borderId="16" xfId="0" applyNumberFormat="1" applyFont="1" applyFill="1" applyBorder="1" applyAlignment="1" applyProtection="1">
      <alignment horizontal="center" vertical="center"/>
      <protection hidden="1"/>
    </xf>
    <xf numFmtId="1" fontId="10" fillId="4" borderId="3" xfId="0" applyNumberFormat="1" applyFont="1" applyFill="1" applyBorder="1" applyAlignment="1" applyProtection="1">
      <alignment horizontal="center" vertical="center"/>
      <protection hidden="1"/>
    </xf>
    <xf numFmtId="1" fontId="0" fillId="8" borderId="2" xfId="0" applyNumberFormat="1" applyFont="1" applyFill="1" applyBorder="1" applyAlignment="1" applyProtection="1">
      <alignment vertical="center"/>
      <protection hidden="1"/>
    </xf>
    <xf numFmtId="44" fontId="0" fillId="8" borderId="2" xfId="0" applyNumberFormat="1" applyFont="1" applyFill="1" applyBorder="1" applyAlignment="1" applyProtection="1">
      <alignment vertical="center"/>
      <protection hidden="1"/>
    </xf>
    <xf numFmtId="0" fontId="0" fillId="9" borderId="2" xfId="0" applyFont="1" applyFill="1" applyBorder="1" applyAlignment="1" applyProtection="1">
      <alignment horizontal="right" vertical="center" wrapText="1"/>
      <protection hidden="1"/>
    </xf>
    <xf numFmtId="44" fontId="0" fillId="9" borderId="2" xfId="0" applyNumberFormat="1" applyFont="1" applyFill="1" applyBorder="1" applyAlignment="1" applyProtection="1">
      <alignment horizontal="right" vertical="center" wrapText="1"/>
      <protection hidden="1"/>
    </xf>
    <xf numFmtId="0" fontId="4" fillId="0" borderId="0" xfId="0" applyFont="1" applyBorder="1" applyAlignment="1" applyProtection="1">
      <alignment horizontal="center" vertical="top"/>
      <protection hidden="1"/>
    </xf>
    <xf numFmtId="0" fontId="5" fillId="0" borderId="0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top" wrapText="1"/>
      <protection hidden="1"/>
    </xf>
    <xf numFmtId="0" fontId="6" fillId="10" borderId="2" xfId="0" applyFont="1" applyFill="1" applyBorder="1" applyAlignment="1" applyProtection="1">
      <alignment horizontal="center" vertical="center"/>
      <protection hidden="1"/>
    </xf>
    <xf numFmtId="0" fontId="3" fillId="0" borderId="25" xfId="0" applyFont="1" applyBorder="1" applyAlignment="1" applyProtection="1">
      <alignment horizontal="right" vertical="center"/>
      <protection hidden="1"/>
    </xf>
    <xf numFmtId="0" fontId="3" fillId="0" borderId="26" xfId="0" applyFont="1" applyBorder="1" applyAlignment="1" applyProtection="1">
      <alignment horizontal="right" vertical="center"/>
      <protection hidden="1"/>
    </xf>
    <xf numFmtId="0" fontId="3" fillId="0" borderId="27" xfId="0" applyFont="1" applyBorder="1" applyAlignment="1" applyProtection="1">
      <alignment horizontal="right" vertical="center"/>
      <protection hidden="1"/>
    </xf>
    <xf numFmtId="44" fontId="3" fillId="0" borderId="25" xfId="0" applyNumberFormat="1" applyFont="1" applyFill="1" applyBorder="1" applyAlignment="1" applyProtection="1">
      <alignment horizontal="center" vertical="center"/>
      <protection hidden="1"/>
    </xf>
    <xf numFmtId="44" fontId="3" fillId="0" borderId="27" xfId="0" applyNumberFormat="1" applyFont="1" applyFill="1" applyBorder="1" applyAlignment="1" applyProtection="1">
      <alignment horizontal="center" vertical="center"/>
      <protection hidden="1"/>
    </xf>
    <xf numFmtId="0" fontId="6" fillId="10" borderId="2" xfId="0" applyFont="1" applyFill="1" applyBorder="1" applyAlignment="1" applyProtection="1">
      <alignment horizontal="center" vertical="center" wrapText="1"/>
      <protection hidden="1"/>
    </xf>
    <xf numFmtId="44" fontId="3" fillId="0" borderId="2" xfId="0" applyNumberFormat="1" applyFont="1" applyFill="1" applyBorder="1" applyAlignment="1" applyProtection="1">
      <alignment horizontal="center" vertical="center"/>
      <protection hidden="1"/>
    </xf>
    <xf numFmtId="0" fontId="6" fillId="0" borderId="2" xfId="0" applyFont="1" applyBorder="1" applyAlignment="1" applyProtection="1">
      <alignment horizontal="center" vertical="center"/>
      <protection hidden="1"/>
    </xf>
    <xf numFmtId="44" fontId="6" fillId="0" borderId="25" xfId="1" applyNumberFormat="1" applyFont="1" applyBorder="1" applyAlignment="1" applyProtection="1">
      <alignment horizontal="center" vertical="center"/>
      <protection hidden="1"/>
    </xf>
    <xf numFmtId="44" fontId="6" fillId="0" borderId="26" xfId="1" applyNumberFormat="1" applyFont="1" applyBorder="1" applyAlignment="1" applyProtection="1">
      <alignment horizontal="center" vertical="center"/>
      <protection hidden="1"/>
    </xf>
    <xf numFmtId="44" fontId="6" fillId="0" borderId="27" xfId="1" applyNumberFormat="1" applyFont="1" applyBorder="1" applyAlignment="1" applyProtection="1">
      <alignment horizontal="center" vertical="center"/>
      <protection hidden="1"/>
    </xf>
    <xf numFmtId="44" fontId="6" fillId="0" borderId="2" xfId="1" applyNumberFormat="1" applyFont="1" applyBorder="1" applyAlignment="1" applyProtection="1">
      <alignment vertical="center"/>
      <protection hidden="1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  <colors>
    <mruColors>
      <color rgb="FFCCFFCC"/>
      <color rgb="FF99CCFF"/>
      <color rgb="FFFFCC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76"/>
  <sheetViews>
    <sheetView tabSelected="1" zoomScale="90" zoomScaleNormal="90" workbookViewId="0">
      <selection activeCell="K149" sqref="K149"/>
    </sheetView>
  </sheetViews>
  <sheetFormatPr defaultRowHeight="24.95" customHeight="1" x14ac:dyDescent="0.2"/>
  <cols>
    <col min="1" max="1" width="4.7109375" style="2" customWidth="1"/>
    <col min="2" max="2" width="46.28515625" style="5" customWidth="1"/>
    <col min="3" max="3" width="7.140625" style="4" customWidth="1"/>
    <col min="4" max="4" width="7.7109375" style="107" customWidth="1"/>
    <col min="5" max="5" width="13.85546875" style="20" customWidth="1"/>
    <col min="6" max="7" width="11.7109375" style="26" customWidth="1"/>
    <col min="8" max="11" width="11.7109375" style="1" customWidth="1"/>
    <col min="12" max="12" width="13.28515625" style="1" customWidth="1"/>
    <col min="13" max="13" width="14" style="1" customWidth="1"/>
    <col min="14" max="17" width="11.7109375" style="1" customWidth="1"/>
    <col min="18" max="18" width="5.85546875" style="1" customWidth="1"/>
    <col min="19" max="19" width="11.7109375" style="1"/>
    <col min="20" max="20" width="13.42578125" style="1" customWidth="1"/>
    <col min="21" max="21" width="14.7109375" style="1" customWidth="1"/>
    <col min="22" max="16384" width="9.140625" style="1"/>
  </cols>
  <sheetData>
    <row r="1" spans="1:17" ht="24.75" customHeight="1" x14ac:dyDescent="0.2">
      <c r="D1" s="108"/>
      <c r="E1" s="50"/>
      <c r="N1" s="118" t="s">
        <v>153</v>
      </c>
      <c r="O1" s="118"/>
      <c r="P1" s="118"/>
      <c r="Q1" s="118"/>
    </row>
    <row r="2" spans="1:17" ht="39" customHeight="1" x14ac:dyDescent="0.2">
      <c r="A2" s="119" t="s">
        <v>154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</row>
    <row r="3" spans="1:17" ht="12" customHeight="1" x14ac:dyDescent="0.2">
      <c r="B3" s="3"/>
      <c r="C3" s="3"/>
      <c r="D3" s="104"/>
      <c r="E3" s="3"/>
    </row>
    <row r="4" spans="1:17" ht="27" customHeight="1" x14ac:dyDescent="0.2">
      <c r="A4" s="120" t="s">
        <v>155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</row>
    <row r="5" spans="1:17" ht="11.25" customHeight="1" x14ac:dyDescent="0.2">
      <c r="D5" s="105"/>
      <c r="E5" s="6"/>
    </row>
    <row r="6" spans="1:17" ht="76.150000000000006" customHeight="1" x14ac:dyDescent="0.2">
      <c r="A6" s="91" t="s">
        <v>0</v>
      </c>
      <c r="B6" s="91" t="s">
        <v>1</v>
      </c>
      <c r="C6" s="91" t="s">
        <v>2</v>
      </c>
      <c r="D6" s="109" t="s">
        <v>152</v>
      </c>
      <c r="E6" s="92" t="s">
        <v>162</v>
      </c>
      <c r="F6" s="93" t="s">
        <v>7</v>
      </c>
      <c r="G6" s="94" t="s">
        <v>156</v>
      </c>
      <c r="H6" s="95" t="s">
        <v>8</v>
      </c>
      <c r="I6" s="95" t="s">
        <v>157</v>
      </c>
      <c r="J6" s="96" t="s">
        <v>9</v>
      </c>
      <c r="K6" s="96" t="s">
        <v>158</v>
      </c>
      <c r="L6" s="97" t="s">
        <v>11</v>
      </c>
      <c r="M6" s="97" t="s">
        <v>159</v>
      </c>
      <c r="N6" s="98" t="s">
        <v>12</v>
      </c>
      <c r="O6" s="99" t="s">
        <v>160</v>
      </c>
      <c r="P6" s="100" t="s">
        <v>10</v>
      </c>
      <c r="Q6" s="100" t="s">
        <v>161</v>
      </c>
    </row>
    <row r="7" spans="1:17" ht="19.5" customHeight="1" x14ac:dyDescent="0.2">
      <c r="A7" s="121" t="s">
        <v>32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</row>
    <row r="8" spans="1:17" ht="30.6" customHeight="1" x14ac:dyDescent="0.2">
      <c r="A8" s="68">
        <v>1</v>
      </c>
      <c r="B8" s="101" t="s">
        <v>135</v>
      </c>
      <c r="C8" s="82" t="s">
        <v>3</v>
      </c>
      <c r="D8" s="110">
        <f t="shared" ref="D8:D14" si="0">F8+H8+J8+L8+N8+P8</f>
        <v>349</v>
      </c>
      <c r="E8" s="69"/>
      <c r="F8" s="54">
        <v>160</v>
      </c>
      <c r="G8" s="70">
        <f>F8*E8</f>
        <v>0</v>
      </c>
      <c r="H8" s="58">
        <v>8</v>
      </c>
      <c r="I8" s="71">
        <f>H8*E8</f>
        <v>0</v>
      </c>
      <c r="J8" s="72">
        <v>150</v>
      </c>
      <c r="K8" s="73">
        <f>J8*E8</f>
        <v>0</v>
      </c>
      <c r="L8" s="74">
        <v>22</v>
      </c>
      <c r="M8" s="75">
        <f>L8*E8</f>
        <v>0</v>
      </c>
      <c r="N8" s="114">
        <v>9</v>
      </c>
      <c r="O8" s="115">
        <f>N8*E8</f>
        <v>0</v>
      </c>
      <c r="P8" s="116">
        <v>0</v>
      </c>
      <c r="Q8" s="117">
        <f>P8*E8</f>
        <v>0</v>
      </c>
    </row>
    <row r="9" spans="1:17" ht="30.6" customHeight="1" x14ac:dyDescent="0.2">
      <c r="A9" s="8">
        <f t="shared" ref="A9:A15" si="1">A8+1</f>
        <v>2</v>
      </c>
      <c r="B9" s="10" t="s">
        <v>16</v>
      </c>
      <c r="C9" s="9" t="s">
        <v>3</v>
      </c>
      <c r="D9" s="111">
        <f t="shared" si="0"/>
        <v>70</v>
      </c>
      <c r="E9" s="57"/>
      <c r="F9" s="27">
        <v>0</v>
      </c>
      <c r="G9" s="70">
        <f t="shared" ref="G9:G15" si="2">F9*E9</f>
        <v>0</v>
      </c>
      <c r="H9" s="21">
        <v>0</v>
      </c>
      <c r="I9" s="71">
        <f t="shared" ref="I9:I15" si="3">H9*E9</f>
        <v>0</v>
      </c>
      <c r="J9" s="35">
        <v>40</v>
      </c>
      <c r="K9" s="73">
        <f t="shared" ref="K9:K15" si="4">J9*E9</f>
        <v>0</v>
      </c>
      <c r="L9" s="23">
        <v>0</v>
      </c>
      <c r="M9" s="75">
        <f t="shared" ref="M9:M15" si="5">L9*E9</f>
        <v>0</v>
      </c>
      <c r="N9" s="114">
        <v>0</v>
      </c>
      <c r="O9" s="115">
        <f t="shared" ref="O9:O15" si="6">N9*E9</f>
        <v>0</v>
      </c>
      <c r="P9" s="116">
        <v>30</v>
      </c>
      <c r="Q9" s="117">
        <f t="shared" ref="Q9:Q15" si="7">P9*E9</f>
        <v>0</v>
      </c>
    </row>
    <row r="10" spans="1:17" ht="24.95" customHeight="1" x14ac:dyDescent="0.2">
      <c r="A10" s="8">
        <f t="shared" si="1"/>
        <v>3</v>
      </c>
      <c r="B10" s="51" t="s">
        <v>143</v>
      </c>
      <c r="C10" s="9" t="s">
        <v>3</v>
      </c>
      <c r="D10" s="111">
        <f t="shared" si="0"/>
        <v>130</v>
      </c>
      <c r="E10" s="57"/>
      <c r="F10" s="27">
        <v>80</v>
      </c>
      <c r="G10" s="70">
        <f t="shared" si="2"/>
        <v>0</v>
      </c>
      <c r="H10" s="21">
        <v>0</v>
      </c>
      <c r="I10" s="71">
        <f t="shared" si="3"/>
        <v>0</v>
      </c>
      <c r="J10" s="35">
        <v>40</v>
      </c>
      <c r="K10" s="73">
        <f t="shared" si="4"/>
        <v>0</v>
      </c>
      <c r="L10" s="23">
        <v>0</v>
      </c>
      <c r="M10" s="75">
        <f t="shared" si="5"/>
        <v>0</v>
      </c>
      <c r="N10" s="114">
        <v>0</v>
      </c>
      <c r="O10" s="115">
        <f t="shared" si="6"/>
        <v>0</v>
      </c>
      <c r="P10" s="116">
        <v>10</v>
      </c>
      <c r="Q10" s="117">
        <f t="shared" si="7"/>
        <v>0</v>
      </c>
    </row>
    <row r="11" spans="1:17" ht="24.6" customHeight="1" x14ac:dyDescent="0.2">
      <c r="A11" s="8">
        <f t="shared" si="1"/>
        <v>4</v>
      </c>
      <c r="B11" s="10" t="s">
        <v>15</v>
      </c>
      <c r="C11" s="8" t="s">
        <v>3</v>
      </c>
      <c r="D11" s="111">
        <f t="shared" si="0"/>
        <v>2200</v>
      </c>
      <c r="E11" s="57"/>
      <c r="F11" s="27">
        <v>2200</v>
      </c>
      <c r="G11" s="70">
        <f t="shared" si="2"/>
        <v>0</v>
      </c>
      <c r="H11" s="21">
        <v>0</v>
      </c>
      <c r="I11" s="71">
        <f t="shared" si="3"/>
        <v>0</v>
      </c>
      <c r="J11" s="35">
        <v>0</v>
      </c>
      <c r="K11" s="73">
        <f t="shared" si="4"/>
        <v>0</v>
      </c>
      <c r="L11" s="23">
        <v>0</v>
      </c>
      <c r="M11" s="75">
        <f t="shared" si="5"/>
        <v>0</v>
      </c>
      <c r="N11" s="114">
        <v>0</v>
      </c>
      <c r="O11" s="115">
        <f t="shared" si="6"/>
        <v>0</v>
      </c>
      <c r="P11" s="116">
        <v>0</v>
      </c>
      <c r="Q11" s="117">
        <f t="shared" si="7"/>
        <v>0</v>
      </c>
    </row>
    <row r="12" spans="1:17" ht="24.6" customHeight="1" x14ac:dyDescent="0.2">
      <c r="A12" s="8">
        <f t="shared" si="1"/>
        <v>5</v>
      </c>
      <c r="B12" s="10" t="s">
        <v>14</v>
      </c>
      <c r="C12" s="8" t="s">
        <v>3</v>
      </c>
      <c r="D12" s="111">
        <f t="shared" si="0"/>
        <v>760</v>
      </c>
      <c r="E12" s="57"/>
      <c r="F12" s="27">
        <v>0</v>
      </c>
      <c r="G12" s="70">
        <f t="shared" si="2"/>
        <v>0</v>
      </c>
      <c r="H12" s="21">
        <v>0</v>
      </c>
      <c r="I12" s="71">
        <f t="shared" si="3"/>
        <v>0</v>
      </c>
      <c r="J12" s="35">
        <v>120</v>
      </c>
      <c r="K12" s="73">
        <f t="shared" si="4"/>
        <v>0</v>
      </c>
      <c r="L12" s="23">
        <v>640</v>
      </c>
      <c r="M12" s="75">
        <f t="shared" si="5"/>
        <v>0</v>
      </c>
      <c r="N12" s="114">
        <v>0</v>
      </c>
      <c r="O12" s="115">
        <f t="shared" si="6"/>
        <v>0</v>
      </c>
      <c r="P12" s="116">
        <v>0</v>
      </c>
      <c r="Q12" s="117">
        <f t="shared" si="7"/>
        <v>0</v>
      </c>
    </row>
    <row r="13" spans="1:17" ht="24.6" customHeight="1" x14ac:dyDescent="0.2">
      <c r="A13" s="8">
        <f t="shared" si="1"/>
        <v>6</v>
      </c>
      <c r="B13" s="11" t="s">
        <v>13</v>
      </c>
      <c r="C13" s="8" t="s">
        <v>3</v>
      </c>
      <c r="D13" s="111">
        <f t="shared" si="0"/>
        <v>1490</v>
      </c>
      <c r="E13" s="57"/>
      <c r="F13" s="27">
        <v>50</v>
      </c>
      <c r="G13" s="70">
        <f t="shared" si="2"/>
        <v>0</v>
      </c>
      <c r="H13" s="21">
        <v>300</v>
      </c>
      <c r="I13" s="71">
        <f t="shared" si="3"/>
        <v>0</v>
      </c>
      <c r="J13" s="35">
        <v>40</v>
      </c>
      <c r="K13" s="73">
        <f t="shared" si="4"/>
        <v>0</v>
      </c>
      <c r="L13" s="23">
        <v>740</v>
      </c>
      <c r="M13" s="75">
        <f t="shared" si="5"/>
        <v>0</v>
      </c>
      <c r="N13" s="114">
        <v>240</v>
      </c>
      <c r="O13" s="115">
        <f t="shared" si="6"/>
        <v>0</v>
      </c>
      <c r="P13" s="116">
        <v>120</v>
      </c>
      <c r="Q13" s="117">
        <f t="shared" si="7"/>
        <v>0</v>
      </c>
    </row>
    <row r="14" spans="1:17" ht="29.45" customHeight="1" x14ac:dyDescent="0.2">
      <c r="A14" s="8">
        <f t="shared" si="1"/>
        <v>7</v>
      </c>
      <c r="B14" s="10" t="s">
        <v>17</v>
      </c>
      <c r="C14" s="9" t="s">
        <v>4</v>
      </c>
      <c r="D14" s="111">
        <f t="shared" si="0"/>
        <v>104</v>
      </c>
      <c r="E14" s="57"/>
      <c r="F14" s="27">
        <v>0</v>
      </c>
      <c r="G14" s="70">
        <f t="shared" si="2"/>
        <v>0</v>
      </c>
      <c r="H14" s="44">
        <v>0</v>
      </c>
      <c r="I14" s="71">
        <f t="shared" si="3"/>
        <v>0</v>
      </c>
      <c r="J14" s="35">
        <v>40</v>
      </c>
      <c r="K14" s="73">
        <f t="shared" si="4"/>
        <v>0</v>
      </c>
      <c r="L14" s="23">
        <v>16</v>
      </c>
      <c r="M14" s="75">
        <f t="shared" si="5"/>
        <v>0</v>
      </c>
      <c r="N14" s="114">
        <v>48</v>
      </c>
      <c r="O14" s="115">
        <f t="shared" si="6"/>
        <v>0</v>
      </c>
      <c r="P14" s="116">
        <v>0</v>
      </c>
      <c r="Q14" s="117">
        <f t="shared" si="7"/>
        <v>0</v>
      </c>
    </row>
    <row r="15" spans="1:17" ht="29.45" customHeight="1" x14ac:dyDescent="0.2">
      <c r="A15" s="102">
        <f t="shared" si="1"/>
        <v>8</v>
      </c>
      <c r="B15" s="87" t="s">
        <v>122</v>
      </c>
      <c r="C15" s="61" t="s">
        <v>4</v>
      </c>
      <c r="D15" s="112">
        <f>F15+H15+J15+L15+N15+P15</f>
        <v>160</v>
      </c>
      <c r="E15" s="62"/>
      <c r="F15" s="88">
        <v>0</v>
      </c>
      <c r="G15" s="70">
        <f t="shared" si="2"/>
        <v>0</v>
      </c>
      <c r="H15" s="21">
        <v>0</v>
      </c>
      <c r="I15" s="71">
        <f t="shared" si="3"/>
        <v>0</v>
      </c>
      <c r="J15" s="36">
        <v>30</v>
      </c>
      <c r="K15" s="73">
        <f t="shared" si="4"/>
        <v>0</v>
      </c>
      <c r="L15" s="56">
        <v>130</v>
      </c>
      <c r="M15" s="75">
        <f t="shared" si="5"/>
        <v>0</v>
      </c>
      <c r="N15" s="114">
        <v>0</v>
      </c>
      <c r="O15" s="115">
        <f t="shared" si="6"/>
        <v>0</v>
      </c>
      <c r="P15" s="116">
        <v>0</v>
      </c>
      <c r="Q15" s="117">
        <f t="shared" si="7"/>
        <v>0</v>
      </c>
    </row>
    <row r="16" spans="1:17" ht="21" customHeight="1" x14ac:dyDescent="0.2">
      <c r="A16" s="121" t="s">
        <v>138</v>
      </c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</row>
    <row r="17" spans="1:17" ht="24.6" customHeight="1" x14ac:dyDescent="0.2">
      <c r="A17" s="89">
        <f>A15+1</f>
        <v>9</v>
      </c>
      <c r="B17" s="80" t="s">
        <v>20</v>
      </c>
      <c r="C17" s="89" t="s">
        <v>3</v>
      </c>
      <c r="D17" s="110">
        <f t="shared" ref="D17:D22" si="8">F17+H17+J17+L17+N17+P17</f>
        <v>111</v>
      </c>
      <c r="E17" s="69"/>
      <c r="F17" s="54">
        <v>60</v>
      </c>
      <c r="G17" s="70">
        <f>F17*E17</f>
        <v>0</v>
      </c>
      <c r="H17" s="58">
        <v>2</v>
      </c>
      <c r="I17" s="71">
        <f>H17*E17</f>
        <v>0</v>
      </c>
      <c r="J17" s="72">
        <v>20</v>
      </c>
      <c r="K17" s="71">
        <f>J17*E17</f>
        <v>0</v>
      </c>
      <c r="L17" s="74">
        <v>15</v>
      </c>
      <c r="M17" s="75">
        <f>L17*E17</f>
        <v>0</v>
      </c>
      <c r="N17" s="76">
        <v>12</v>
      </c>
      <c r="O17" s="77">
        <f>N17*E17</f>
        <v>0</v>
      </c>
      <c r="P17" s="59">
        <v>2</v>
      </c>
      <c r="Q17" s="79">
        <f>P17*E17</f>
        <v>0</v>
      </c>
    </row>
    <row r="18" spans="1:17" ht="24.6" customHeight="1" x14ac:dyDescent="0.2">
      <c r="A18" s="7">
        <f>A17+1</f>
        <v>10</v>
      </c>
      <c r="B18" s="10" t="s">
        <v>19</v>
      </c>
      <c r="C18" s="7" t="s">
        <v>3</v>
      </c>
      <c r="D18" s="111">
        <f t="shared" si="8"/>
        <v>245</v>
      </c>
      <c r="E18" s="57"/>
      <c r="F18" s="27">
        <v>120</v>
      </c>
      <c r="G18" s="70">
        <f t="shared" ref="G18:G22" si="9">F18*E18</f>
        <v>0</v>
      </c>
      <c r="H18" s="21">
        <v>15</v>
      </c>
      <c r="I18" s="71">
        <f t="shared" ref="I18:I22" si="10">H18*E18</f>
        <v>0</v>
      </c>
      <c r="J18" s="35">
        <v>30</v>
      </c>
      <c r="K18" s="71">
        <f t="shared" ref="K18:K22" si="11">J18*E18</f>
        <v>0</v>
      </c>
      <c r="L18" s="23">
        <v>20</v>
      </c>
      <c r="M18" s="75">
        <f t="shared" ref="M18:M22" si="12">L18*E18</f>
        <v>0</v>
      </c>
      <c r="N18" s="24">
        <v>60</v>
      </c>
      <c r="O18" s="77">
        <f t="shared" ref="O18:O22" si="13">N18*E18</f>
        <v>0</v>
      </c>
      <c r="P18" s="46">
        <v>0</v>
      </c>
      <c r="Q18" s="79">
        <f t="shared" ref="Q18:Q22" si="14">P18*E18</f>
        <v>0</v>
      </c>
    </row>
    <row r="19" spans="1:17" ht="24.6" customHeight="1" x14ac:dyDescent="0.2">
      <c r="A19" s="7">
        <f t="shared" ref="A19:A22" si="15">A18+1</f>
        <v>11</v>
      </c>
      <c r="B19" s="10" t="s">
        <v>18</v>
      </c>
      <c r="C19" s="7" t="s">
        <v>3</v>
      </c>
      <c r="D19" s="111">
        <f t="shared" si="8"/>
        <v>176</v>
      </c>
      <c r="E19" s="57"/>
      <c r="F19" s="27">
        <v>100</v>
      </c>
      <c r="G19" s="70">
        <f t="shared" si="9"/>
        <v>0</v>
      </c>
      <c r="H19" s="21">
        <v>10</v>
      </c>
      <c r="I19" s="71">
        <f t="shared" si="10"/>
        <v>0</v>
      </c>
      <c r="J19" s="35">
        <v>30</v>
      </c>
      <c r="K19" s="71">
        <f t="shared" si="11"/>
        <v>0</v>
      </c>
      <c r="L19" s="23">
        <v>20</v>
      </c>
      <c r="M19" s="75">
        <f t="shared" si="12"/>
        <v>0</v>
      </c>
      <c r="N19" s="24">
        <v>12</v>
      </c>
      <c r="O19" s="77">
        <f t="shared" si="13"/>
        <v>0</v>
      </c>
      <c r="P19" s="49">
        <v>4</v>
      </c>
      <c r="Q19" s="79">
        <f t="shared" si="14"/>
        <v>0</v>
      </c>
    </row>
    <row r="20" spans="1:17" ht="25.5" x14ac:dyDescent="0.2">
      <c r="A20" s="7">
        <f t="shared" si="15"/>
        <v>12</v>
      </c>
      <c r="B20" s="10" t="s">
        <v>21</v>
      </c>
      <c r="C20" s="7" t="s">
        <v>3</v>
      </c>
      <c r="D20" s="111">
        <f t="shared" si="8"/>
        <v>2</v>
      </c>
      <c r="E20" s="57"/>
      <c r="F20" s="27">
        <v>0</v>
      </c>
      <c r="G20" s="70">
        <f t="shared" si="9"/>
        <v>0</v>
      </c>
      <c r="H20" s="44">
        <v>0</v>
      </c>
      <c r="I20" s="71">
        <f t="shared" si="10"/>
        <v>0</v>
      </c>
      <c r="J20" s="35">
        <v>1</v>
      </c>
      <c r="K20" s="71">
        <f t="shared" si="11"/>
        <v>0</v>
      </c>
      <c r="L20" s="23">
        <v>1</v>
      </c>
      <c r="M20" s="75">
        <f t="shared" si="12"/>
        <v>0</v>
      </c>
      <c r="N20" s="24">
        <v>0</v>
      </c>
      <c r="O20" s="77">
        <f t="shared" si="13"/>
        <v>0</v>
      </c>
      <c r="P20" s="46">
        <v>0</v>
      </c>
      <c r="Q20" s="79">
        <f t="shared" si="14"/>
        <v>0</v>
      </c>
    </row>
    <row r="21" spans="1:17" ht="31.15" customHeight="1" x14ac:dyDescent="0.2">
      <c r="A21" s="7">
        <f t="shared" si="15"/>
        <v>13</v>
      </c>
      <c r="B21" s="32" t="s">
        <v>80</v>
      </c>
      <c r="C21" s="33" t="s">
        <v>4</v>
      </c>
      <c r="D21" s="111">
        <f t="shared" si="8"/>
        <v>1</v>
      </c>
      <c r="E21" s="57"/>
      <c r="F21" s="37">
        <v>0</v>
      </c>
      <c r="G21" s="70">
        <f t="shared" si="9"/>
        <v>0</v>
      </c>
      <c r="H21" s="21">
        <v>0</v>
      </c>
      <c r="I21" s="71">
        <f t="shared" si="10"/>
        <v>0</v>
      </c>
      <c r="J21" s="35">
        <v>0</v>
      </c>
      <c r="K21" s="71">
        <f t="shared" si="11"/>
        <v>0</v>
      </c>
      <c r="L21" s="41">
        <v>1</v>
      </c>
      <c r="M21" s="75">
        <f t="shared" si="12"/>
        <v>0</v>
      </c>
      <c r="N21" s="24">
        <v>0</v>
      </c>
      <c r="O21" s="77">
        <f t="shared" si="13"/>
        <v>0</v>
      </c>
      <c r="P21" s="46">
        <v>0</v>
      </c>
      <c r="Q21" s="79">
        <f t="shared" si="14"/>
        <v>0</v>
      </c>
    </row>
    <row r="22" spans="1:17" ht="24.6" customHeight="1" x14ac:dyDescent="0.2">
      <c r="A22" s="90">
        <f t="shared" si="15"/>
        <v>14</v>
      </c>
      <c r="B22" s="83" t="s">
        <v>86</v>
      </c>
      <c r="C22" s="84" t="s">
        <v>4</v>
      </c>
      <c r="D22" s="112">
        <f t="shared" si="8"/>
        <v>1</v>
      </c>
      <c r="E22" s="62"/>
      <c r="F22" s="63">
        <v>0</v>
      </c>
      <c r="G22" s="70">
        <f t="shared" si="9"/>
        <v>0</v>
      </c>
      <c r="H22" s="21">
        <v>0</v>
      </c>
      <c r="I22" s="71">
        <f t="shared" si="10"/>
        <v>0</v>
      </c>
      <c r="J22" s="36">
        <v>0</v>
      </c>
      <c r="K22" s="71">
        <f t="shared" si="11"/>
        <v>0</v>
      </c>
      <c r="L22" s="42">
        <v>1</v>
      </c>
      <c r="M22" s="75">
        <f t="shared" si="12"/>
        <v>0</v>
      </c>
      <c r="N22" s="65">
        <v>0</v>
      </c>
      <c r="O22" s="77">
        <f t="shared" si="13"/>
        <v>0</v>
      </c>
      <c r="P22" s="66">
        <v>0</v>
      </c>
      <c r="Q22" s="79">
        <f t="shared" si="14"/>
        <v>0</v>
      </c>
    </row>
    <row r="23" spans="1:17" ht="21" customHeight="1" x14ac:dyDescent="0.2">
      <c r="A23" s="121" t="s">
        <v>22</v>
      </c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</row>
    <row r="24" spans="1:17" ht="24.95" customHeight="1" x14ac:dyDescent="0.2">
      <c r="A24" s="68">
        <f>A20+1</f>
        <v>13</v>
      </c>
      <c r="B24" s="85" t="s">
        <v>116</v>
      </c>
      <c r="C24" s="68" t="s">
        <v>4</v>
      </c>
      <c r="D24" s="110">
        <f t="shared" ref="D24:D38" si="16">F24+H24+J24+L24+N24+P24</f>
        <v>6</v>
      </c>
      <c r="E24" s="69"/>
      <c r="F24" s="86">
        <v>0</v>
      </c>
      <c r="G24" s="70">
        <f>F24*E24</f>
        <v>0</v>
      </c>
      <c r="H24" s="55">
        <v>0</v>
      </c>
      <c r="I24" s="71">
        <f>H24*E24</f>
        <v>0</v>
      </c>
      <c r="J24" s="72">
        <v>0</v>
      </c>
      <c r="K24" s="73">
        <f>J24*E24</f>
        <v>0</v>
      </c>
      <c r="L24" s="74">
        <v>0</v>
      </c>
      <c r="M24" s="75">
        <f>L24*E24</f>
        <v>0</v>
      </c>
      <c r="N24" s="76">
        <v>6</v>
      </c>
      <c r="O24" s="77">
        <f>N24*E24</f>
        <v>0</v>
      </c>
      <c r="P24" s="78">
        <v>0</v>
      </c>
      <c r="Q24" s="79">
        <f>P24*E24</f>
        <v>0</v>
      </c>
    </row>
    <row r="25" spans="1:17" ht="24.95" customHeight="1" x14ac:dyDescent="0.2">
      <c r="A25" s="8">
        <f>A24+1</f>
        <v>14</v>
      </c>
      <c r="B25" s="10" t="s">
        <v>52</v>
      </c>
      <c r="C25" s="8" t="s">
        <v>4</v>
      </c>
      <c r="D25" s="111">
        <f t="shared" si="16"/>
        <v>25</v>
      </c>
      <c r="E25" s="57"/>
      <c r="F25" s="27">
        <v>0</v>
      </c>
      <c r="G25" s="70">
        <f t="shared" ref="G25:G65" si="17">F25*E25</f>
        <v>0</v>
      </c>
      <c r="H25" s="21">
        <v>4</v>
      </c>
      <c r="I25" s="71">
        <f t="shared" ref="I25:I65" si="18">H25*E25</f>
        <v>0</v>
      </c>
      <c r="J25" s="35">
        <v>20</v>
      </c>
      <c r="K25" s="73">
        <f t="shared" ref="K25:K65" si="19">J25*E25</f>
        <v>0</v>
      </c>
      <c r="L25" s="23">
        <v>0</v>
      </c>
      <c r="M25" s="75">
        <f t="shared" ref="M25:M65" si="20">L25*E25</f>
        <v>0</v>
      </c>
      <c r="N25" s="24">
        <v>0</v>
      </c>
      <c r="O25" s="77">
        <f t="shared" ref="O25:O65" si="21">N25*E25</f>
        <v>0</v>
      </c>
      <c r="P25" s="49">
        <v>1</v>
      </c>
      <c r="Q25" s="79">
        <f t="shared" ref="Q25:Q65" si="22">P25*E25</f>
        <v>0</v>
      </c>
    </row>
    <row r="26" spans="1:17" ht="24.95" customHeight="1" x14ac:dyDescent="0.2">
      <c r="A26" s="8">
        <f>A25+1</f>
        <v>15</v>
      </c>
      <c r="B26" s="10" t="s">
        <v>50</v>
      </c>
      <c r="C26" s="8" t="s">
        <v>4</v>
      </c>
      <c r="D26" s="111">
        <f t="shared" si="16"/>
        <v>47</v>
      </c>
      <c r="E26" s="57"/>
      <c r="F26" s="27">
        <v>0</v>
      </c>
      <c r="G26" s="70">
        <f t="shared" si="17"/>
        <v>0</v>
      </c>
      <c r="H26" s="21">
        <v>16</v>
      </c>
      <c r="I26" s="71">
        <f t="shared" si="18"/>
        <v>0</v>
      </c>
      <c r="J26" s="35">
        <v>30</v>
      </c>
      <c r="K26" s="73">
        <f t="shared" si="19"/>
        <v>0</v>
      </c>
      <c r="L26" s="23">
        <v>0</v>
      </c>
      <c r="M26" s="75">
        <f t="shared" si="20"/>
        <v>0</v>
      </c>
      <c r="N26" s="24">
        <v>0</v>
      </c>
      <c r="O26" s="77">
        <f t="shared" si="21"/>
        <v>0</v>
      </c>
      <c r="P26" s="49">
        <v>1</v>
      </c>
      <c r="Q26" s="79">
        <f t="shared" si="22"/>
        <v>0</v>
      </c>
    </row>
    <row r="27" spans="1:17" ht="24.95" customHeight="1" x14ac:dyDescent="0.2">
      <c r="A27" s="8">
        <f>A26+1</f>
        <v>16</v>
      </c>
      <c r="B27" s="10" t="s">
        <v>51</v>
      </c>
      <c r="C27" s="8" t="s">
        <v>4</v>
      </c>
      <c r="D27" s="111">
        <f t="shared" si="16"/>
        <v>20</v>
      </c>
      <c r="E27" s="57"/>
      <c r="F27" s="27">
        <v>0</v>
      </c>
      <c r="G27" s="70">
        <f t="shared" si="17"/>
        <v>0</v>
      </c>
      <c r="H27" s="21">
        <v>0</v>
      </c>
      <c r="I27" s="71">
        <f t="shared" si="18"/>
        <v>0</v>
      </c>
      <c r="J27" s="35">
        <v>0</v>
      </c>
      <c r="K27" s="73">
        <f t="shared" si="19"/>
        <v>0</v>
      </c>
      <c r="L27" s="23">
        <v>20</v>
      </c>
      <c r="M27" s="75">
        <f t="shared" si="20"/>
        <v>0</v>
      </c>
      <c r="N27" s="24">
        <v>0</v>
      </c>
      <c r="O27" s="77">
        <f t="shared" si="21"/>
        <v>0</v>
      </c>
      <c r="P27" s="46">
        <v>0</v>
      </c>
      <c r="Q27" s="79">
        <f t="shared" si="22"/>
        <v>0</v>
      </c>
    </row>
    <row r="28" spans="1:17" ht="29.45" customHeight="1" x14ac:dyDescent="0.2">
      <c r="A28" s="8">
        <f>A27+1</f>
        <v>17</v>
      </c>
      <c r="B28" s="30" t="s">
        <v>69</v>
      </c>
      <c r="C28" s="29" t="s">
        <v>6</v>
      </c>
      <c r="D28" s="111">
        <f>F28+H28+J28+L28+N28+P28</f>
        <v>10</v>
      </c>
      <c r="E28" s="57"/>
      <c r="F28" s="27">
        <v>10</v>
      </c>
      <c r="G28" s="70">
        <f t="shared" si="17"/>
        <v>0</v>
      </c>
      <c r="H28" s="21">
        <v>0</v>
      </c>
      <c r="I28" s="71">
        <f t="shared" si="18"/>
        <v>0</v>
      </c>
      <c r="J28" s="35">
        <v>0</v>
      </c>
      <c r="K28" s="73">
        <f t="shared" si="19"/>
        <v>0</v>
      </c>
      <c r="L28" s="23">
        <v>0</v>
      </c>
      <c r="M28" s="75">
        <f t="shared" si="20"/>
        <v>0</v>
      </c>
      <c r="N28" s="24">
        <v>0</v>
      </c>
      <c r="O28" s="77">
        <f t="shared" si="21"/>
        <v>0</v>
      </c>
      <c r="P28" s="46">
        <v>0</v>
      </c>
      <c r="Q28" s="79">
        <f t="shared" si="22"/>
        <v>0</v>
      </c>
    </row>
    <row r="29" spans="1:17" ht="29.45" customHeight="1" x14ac:dyDescent="0.2">
      <c r="A29" s="8">
        <f t="shared" ref="A29:A65" si="23">A28+1</f>
        <v>18</v>
      </c>
      <c r="B29" s="32" t="s">
        <v>85</v>
      </c>
      <c r="C29" s="33" t="s">
        <v>4</v>
      </c>
      <c r="D29" s="111">
        <f>F29+H29+J29+L29+N29+P29</f>
        <v>2</v>
      </c>
      <c r="E29" s="57"/>
      <c r="F29" s="37">
        <v>0</v>
      </c>
      <c r="G29" s="70">
        <f t="shared" si="17"/>
        <v>0</v>
      </c>
      <c r="H29" s="21">
        <v>0</v>
      </c>
      <c r="I29" s="71">
        <f t="shared" si="18"/>
        <v>0</v>
      </c>
      <c r="J29" s="35">
        <v>0</v>
      </c>
      <c r="K29" s="73">
        <f t="shared" si="19"/>
        <v>0</v>
      </c>
      <c r="L29" s="41">
        <v>2</v>
      </c>
      <c r="M29" s="75">
        <f t="shared" si="20"/>
        <v>0</v>
      </c>
      <c r="N29" s="24">
        <v>0</v>
      </c>
      <c r="O29" s="77">
        <f t="shared" si="21"/>
        <v>0</v>
      </c>
      <c r="P29" s="46">
        <v>0</v>
      </c>
      <c r="Q29" s="79">
        <f t="shared" si="22"/>
        <v>0</v>
      </c>
    </row>
    <row r="30" spans="1:17" ht="29.45" customHeight="1" x14ac:dyDescent="0.2">
      <c r="A30" s="8">
        <f t="shared" si="23"/>
        <v>19</v>
      </c>
      <c r="B30" s="32" t="s">
        <v>89</v>
      </c>
      <c r="C30" s="33" t="s">
        <v>4</v>
      </c>
      <c r="D30" s="111">
        <f>F30+H30+J30+L30+N30+P30</f>
        <v>20</v>
      </c>
      <c r="E30" s="57"/>
      <c r="F30" s="37">
        <v>0</v>
      </c>
      <c r="G30" s="70">
        <f t="shared" si="17"/>
        <v>0</v>
      </c>
      <c r="H30" s="21">
        <v>0</v>
      </c>
      <c r="I30" s="71">
        <f t="shared" si="18"/>
        <v>0</v>
      </c>
      <c r="J30" s="35">
        <v>0</v>
      </c>
      <c r="K30" s="73">
        <f t="shared" si="19"/>
        <v>0</v>
      </c>
      <c r="L30" s="41">
        <v>20</v>
      </c>
      <c r="M30" s="75">
        <f t="shared" si="20"/>
        <v>0</v>
      </c>
      <c r="N30" s="24">
        <v>0</v>
      </c>
      <c r="O30" s="77">
        <f t="shared" si="21"/>
        <v>0</v>
      </c>
      <c r="P30" s="46">
        <v>0</v>
      </c>
      <c r="Q30" s="79">
        <f t="shared" si="22"/>
        <v>0</v>
      </c>
    </row>
    <row r="31" spans="1:17" ht="29.45" customHeight="1" x14ac:dyDescent="0.2">
      <c r="A31" s="8">
        <f t="shared" si="23"/>
        <v>20</v>
      </c>
      <c r="B31" s="32" t="s">
        <v>92</v>
      </c>
      <c r="C31" s="33" t="s">
        <v>4</v>
      </c>
      <c r="D31" s="111">
        <f>F31+H31+J31+L31+N31+P31</f>
        <v>8</v>
      </c>
      <c r="E31" s="57"/>
      <c r="F31" s="37">
        <v>0</v>
      </c>
      <c r="G31" s="70">
        <f t="shared" si="17"/>
        <v>0</v>
      </c>
      <c r="H31" s="21">
        <v>0</v>
      </c>
      <c r="I31" s="71">
        <f t="shared" si="18"/>
        <v>0</v>
      </c>
      <c r="J31" s="35">
        <v>0</v>
      </c>
      <c r="K31" s="73">
        <f t="shared" si="19"/>
        <v>0</v>
      </c>
      <c r="L31" s="41">
        <v>8</v>
      </c>
      <c r="M31" s="75">
        <f t="shared" si="20"/>
        <v>0</v>
      </c>
      <c r="N31" s="24">
        <v>0</v>
      </c>
      <c r="O31" s="77">
        <f t="shared" si="21"/>
        <v>0</v>
      </c>
      <c r="P31" s="46">
        <v>0</v>
      </c>
      <c r="Q31" s="79">
        <f t="shared" si="22"/>
        <v>0</v>
      </c>
    </row>
    <row r="32" spans="1:17" ht="24.95" customHeight="1" x14ac:dyDescent="0.2">
      <c r="A32" s="8">
        <f t="shared" si="23"/>
        <v>21</v>
      </c>
      <c r="B32" s="10" t="s">
        <v>53</v>
      </c>
      <c r="C32" s="8" t="s">
        <v>4</v>
      </c>
      <c r="D32" s="111">
        <f t="shared" si="16"/>
        <v>130</v>
      </c>
      <c r="E32" s="57"/>
      <c r="F32" s="27">
        <v>90</v>
      </c>
      <c r="G32" s="70">
        <f t="shared" si="17"/>
        <v>0</v>
      </c>
      <c r="H32" s="21">
        <v>0</v>
      </c>
      <c r="I32" s="71">
        <f t="shared" si="18"/>
        <v>0</v>
      </c>
      <c r="J32" s="35">
        <v>40</v>
      </c>
      <c r="K32" s="73">
        <f t="shared" si="19"/>
        <v>0</v>
      </c>
      <c r="L32" s="23">
        <v>0</v>
      </c>
      <c r="M32" s="75">
        <f t="shared" si="20"/>
        <v>0</v>
      </c>
      <c r="N32" s="24">
        <v>0</v>
      </c>
      <c r="O32" s="77">
        <f t="shared" si="21"/>
        <v>0</v>
      </c>
      <c r="P32" s="46">
        <v>0</v>
      </c>
      <c r="Q32" s="79">
        <f t="shared" si="22"/>
        <v>0</v>
      </c>
    </row>
    <row r="33" spans="1:17" ht="26.45" customHeight="1" x14ac:dyDescent="0.2">
      <c r="A33" s="8">
        <f t="shared" si="23"/>
        <v>22</v>
      </c>
      <c r="B33" s="10" t="s">
        <v>54</v>
      </c>
      <c r="C33" s="8" t="s">
        <v>4</v>
      </c>
      <c r="D33" s="111">
        <f t="shared" si="16"/>
        <v>374</v>
      </c>
      <c r="E33" s="57"/>
      <c r="F33" s="27">
        <v>320</v>
      </c>
      <c r="G33" s="70">
        <f t="shared" si="17"/>
        <v>0</v>
      </c>
      <c r="H33" s="21">
        <v>20</v>
      </c>
      <c r="I33" s="71">
        <f t="shared" si="18"/>
        <v>0</v>
      </c>
      <c r="J33" s="35">
        <v>10</v>
      </c>
      <c r="K33" s="73">
        <f t="shared" si="19"/>
        <v>0</v>
      </c>
      <c r="L33" s="23">
        <v>22</v>
      </c>
      <c r="M33" s="75">
        <f t="shared" si="20"/>
        <v>0</v>
      </c>
      <c r="N33" s="24">
        <v>0</v>
      </c>
      <c r="O33" s="77">
        <f t="shared" si="21"/>
        <v>0</v>
      </c>
      <c r="P33" s="49">
        <v>2</v>
      </c>
      <c r="Q33" s="79">
        <f t="shared" si="22"/>
        <v>0</v>
      </c>
    </row>
    <row r="34" spans="1:17" ht="31.9" customHeight="1" x14ac:dyDescent="0.2">
      <c r="A34" s="8">
        <f t="shared" si="23"/>
        <v>23</v>
      </c>
      <c r="B34" s="10" t="s">
        <v>61</v>
      </c>
      <c r="C34" s="7" t="s">
        <v>4</v>
      </c>
      <c r="D34" s="111">
        <f t="shared" si="16"/>
        <v>10</v>
      </c>
      <c r="E34" s="57"/>
      <c r="F34" s="27">
        <v>0</v>
      </c>
      <c r="G34" s="70">
        <f t="shared" si="17"/>
        <v>0</v>
      </c>
      <c r="H34" s="21">
        <v>0</v>
      </c>
      <c r="I34" s="71">
        <f t="shared" si="18"/>
        <v>0</v>
      </c>
      <c r="J34" s="35">
        <v>10</v>
      </c>
      <c r="K34" s="73">
        <f t="shared" si="19"/>
        <v>0</v>
      </c>
      <c r="L34" s="23">
        <v>0</v>
      </c>
      <c r="M34" s="75">
        <f t="shared" si="20"/>
        <v>0</v>
      </c>
      <c r="N34" s="24">
        <v>0</v>
      </c>
      <c r="O34" s="77">
        <f t="shared" si="21"/>
        <v>0</v>
      </c>
      <c r="P34" s="46">
        <v>0</v>
      </c>
      <c r="Q34" s="79">
        <f t="shared" si="22"/>
        <v>0</v>
      </c>
    </row>
    <row r="35" spans="1:17" ht="31.9" customHeight="1" x14ac:dyDescent="0.2">
      <c r="A35" s="8">
        <f t="shared" si="23"/>
        <v>24</v>
      </c>
      <c r="B35" s="28" t="s">
        <v>62</v>
      </c>
      <c r="C35" s="29" t="s">
        <v>6</v>
      </c>
      <c r="D35" s="111">
        <f>F35+H35+J35+L35+N35+P35</f>
        <v>83</v>
      </c>
      <c r="E35" s="57"/>
      <c r="F35" s="27">
        <v>80</v>
      </c>
      <c r="G35" s="70">
        <f t="shared" si="17"/>
        <v>0</v>
      </c>
      <c r="H35" s="21">
        <v>0</v>
      </c>
      <c r="I35" s="71">
        <f t="shared" si="18"/>
        <v>0</v>
      </c>
      <c r="J35" s="35">
        <v>0</v>
      </c>
      <c r="K35" s="73">
        <f>J35*E35</f>
        <v>0</v>
      </c>
      <c r="L35" s="23">
        <v>0</v>
      </c>
      <c r="M35" s="75">
        <f t="shared" si="20"/>
        <v>0</v>
      </c>
      <c r="N35" s="24">
        <v>0</v>
      </c>
      <c r="O35" s="77">
        <f t="shared" si="21"/>
        <v>0</v>
      </c>
      <c r="P35" s="25">
        <v>3</v>
      </c>
      <c r="Q35" s="79">
        <f t="shared" si="22"/>
        <v>0</v>
      </c>
    </row>
    <row r="36" spans="1:17" ht="24.95" customHeight="1" x14ac:dyDescent="0.2">
      <c r="A36" s="8">
        <f t="shared" si="23"/>
        <v>25</v>
      </c>
      <c r="B36" s="13" t="s">
        <v>55</v>
      </c>
      <c r="C36" s="8" t="s">
        <v>4</v>
      </c>
      <c r="D36" s="111">
        <f t="shared" si="16"/>
        <v>198</v>
      </c>
      <c r="E36" s="57"/>
      <c r="F36" s="27">
        <v>140</v>
      </c>
      <c r="G36" s="70">
        <f t="shared" si="17"/>
        <v>0</v>
      </c>
      <c r="H36" s="21">
        <v>6</v>
      </c>
      <c r="I36" s="71">
        <f t="shared" si="18"/>
        <v>0</v>
      </c>
      <c r="J36" s="35">
        <v>20</v>
      </c>
      <c r="K36" s="73">
        <f t="shared" si="19"/>
        <v>0</v>
      </c>
      <c r="L36" s="23">
        <v>20</v>
      </c>
      <c r="M36" s="75">
        <f t="shared" si="20"/>
        <v>0</v>
      </c>
      <c r="N36" s="24">
        <v>12</v>
      </c>
      <c r="O36" s="77">
        <f t="shared" si="21"/>
        <v>0</v>
      </c>
      <c r="P36" s="46">
        <v>0</v>
      </c>
      <c r="Q36" s="79">
        <f t="shared" si="22"/>
        <v>0</v>
      </c>
    </row>
    <row r="37" spans="1:17" ht="30" customHeight="1" x14ac:dyDescent="0.2">
      <c r="A37" s="8">
        <f t="shared" si="23"/>
        <v>26</v>
      </c>
      <c r="B37" s="10" t="s">
        <v>56</v>
      </c>
      <c r="C37" s="8" t="s">
        <v>4</v>
      </c>
      <c r="D37" s="111">
        <f t="shared" si="16"/>
        <v>60</v>
      </c>
      <c r="E37" s="57"/>
      <c r="F37" s="27">
        <v>50</v>
      </c>
      <c r="G37" s="70">
        <f t="shared" si="17"/>
        <v>0</v>
      </c>
      <c r="H37" s="21">
        <v>0</v>
      </c>
      <c r="I37" s="71">
        <f t="shared" si="18"/>
        <v>0</v>
      </c>
      <c r="J37" s="35">
        <v>10</v>
      </c>
      <c r="K37" s="73">
        <f t="shared" si="19"/>
        <v>0</v>
      </c>
      <c r="L37" s="23">
        <v>0</v>
      </c>
      <c r="M37" s="75">
        <f t="shared" si="20"/>
        <v>0</v>
      </c>
      <c r="N37" s="24">
        <v>0</v>
      </c>
      <c r="O37" s="77">
        <f t="shared" si="21"/>
        <v>0</v>
      </c>
      <c r="P37" s="46">
        <v>0</v>
      </c>
      <c r="Q37" s="79">
        <f t="shared" si="22"/>
        <v>0</v>
      </c>
    </row>
    <row r="38" spans="1:17" ht="30.6" customHeight="1" x14ac:dyDescent="0.2">
      <c r="A38" s="8">
        <f t="shared" si="23"/>
        <v>27</v>
      </c>
      <c r="B38" s="10" t="s">
        <v>58</v>
      </c>
      <c r="C38" s="8" t="s">
        <v>6</v>
      </c>
      <c r="D38" s="111">
        <f t="shared" si="16"/>
        <v>25</v>
      </c>
      <c r="E38" s="57"/>
      <c r="F38" s="27">
        <v>0</v>
      </c>
      <c r="G38" s="70">
        <f t="shared" si="17"/>
        <v>0</v>
      </c>
      <c r="H38" s="21">
        <v>5</v>
      </c>
      <c r="I38" s="71">
        <f t="shared" si="18"/>
        <v>0</v>
      </c>
      <c r="J38" s="35">
        <v>6</v>
      </c>
      <c r="K38" s="73">
        <f t="shared" si="19"/>
        <v>0</v>
      </c>
      <c r="L38" s="23">
        <v>8</v>
      </c>
      <c r="M38" s="75">
        <f t="shared" si="20"/>
        <v>0</v>
      </c>
      <c r="N38" s="24">
        <v>6</v>
      </c>
      <c r="O38" s="77">
        <f t="shared" si="21"/>
        <v>0</v>
      </c>
      <c r="P38" s="46">
        <v>0</v>
      </c>
      <c r="Q38" s="79">
        <f t="shared" si="22"/>
        <v>0</v>
      </c>
    </row>
    <row r="39" spans="1:17" ht="25.15" customHeight="1" x14ac:dyDescent="0.2">
      <c r="A39" s="8">
        <f t="shared" si="23"/>
        <v>28</v>
      </c>
      <c r="B39" s="32" t="s">
        <v>101</v>
      </c>
      <c r="C39" s="33" t="s">
        <v>4</v>
      </c>
      <c r="D39" s="111">
        <f>F39+H39+J39+L39+N39+P39</f>
        <v>3</v>
      </c>
      <c r="E39" s="57"/>
      <c r="F39" s="37">
        <v>0</v>
      </c>
      <c r="G39" s="70">
        <f t="shared" si="17"/>
        <v>0</v>
      </c>
      <c r="H39" s="21">
        <v>0</v>
      </c>
      <c r="I39" s="71">
        <f t="shared" si="18"/>
        <v>0</v>
      </c>
      <c r="J39" s="35">
        <v>0</v>
      </c>
      <c r="K39" s="73">
        <f t="shared" si="19"/>
        <v>0</v>
      </c>
      <c r="L39" s="41">
        <v>3</v>
      </c>
      <c r="M39" s="75">
        <f t="shared" si="20"/>
        <v>0</v>
      </c>
      <c r="N39" s="24">
        <v>0</v>
      </c>
      <c r="O39" s="77">
        <f t="shared" si="21"/>
        <v>0</v>
      </c>
      <c r="P39" s="46">
        <v>0</v>
      </c>
      <c r="Q39" s="79">
        <f t="shared" si="22"/>
        <v>0</v>
      </c>
    </row>
    <row r="40" spans="1:17" ht="25.15" customHeight="1" x14ac:dyDescent="0.2">
      <c r="A40" s="8">
        <f t="shared" si="23"/>
        <v>29</v>
      </c>
      <c r="B40" s="32" t="s">
        <v>93</v>
      </c>
      <c r="C40" s="33" t="s">
        <v>4</v>
      </c>
      <c r="D40" s="111">
        <f>F40+H40+J40+L40+N40+P40</f>
        <v>5</v>
      </c>
      <c r="E40" s="57"/>
      <c r="F40" s="37">
        <v>0</v>
      </c>
      <c r="G40" s="70">
        <f t="shared" si="17"/>
        <v>0</v>
      </c>
      <c r="H40" s="21">
        <v>0</v>
      </c>
      <c r="I40" s="71">
        <f t="shared" si="18"/>
        <v>0</v>
      </c>
      <c r="J40" s="35">
        <v>0</v>
      </c>
      <c r="K40" s="73">
        <f t="shared" si="19"/>
        <v>0</v>
      </c>
      <c r="L40" s="41">
        <v>5</v>
      </c>
      <c r="M40" s="75">
        <f t="shared" si="20"/>
        <v>0</v>
      </c>
      <c r="N40" s="24">
        <v>0</v>
      </c>
      <c r="O40" s="77">
        <f t="shared" si="21"/>
        <v>0</v>
      </c>
      <c r="P40" s="46">
        <v>0</v>
      </c>
      <c r="Q40" s="79">
        <f t="shared" si="22"/>
        <v>0</v>
      </c>
    </row>
    <row r="41" spans="1:17" ht="25.15" customHeight="1" x14ac:dyDescent="0.2">
      <c r="A41" s="8">
        <f t="shared" si="23"/>
        <v>30</v>
      </c>
      <c r="B41" s="28" t="s">
        <v>63</v>
      </c>
      <c r="C41" s="29" t="s">
        <v>6</v>
      </c>
      <c r="D41" s="111">
        <f t="shared" ref="D41:D51" si="24">F41+H41+J41+L41+N41+P41</f>
        <v>25</v>
      </c>
      <c r="E41" s="57"/>
      <c r="F41" s="27">
        <v>25</v>
      </c>
      <c r="G41" s="70">
        <f t="shared" si="17"/>
        <v>0</v>
      </c>
      <c r="H41" s="21">
        <v>0</v>
      </c>
      <c r="I41" s="71">
        <f t="shared" si="18"/>
        <v>0</v>
      </c>
      <c r="J41" s="35">
        <v>0</v>
      </c>
      <c r="K41" s="73">
        <f t="shared" si="19"/>
        <v>0</v>
      </c>
      <c r="L41" s="23">
        <v>0</v>
      </c>
      <c r="M41" s="75">
        <f t="shared" si="20"/>
        <v>0</v>
      </c>
      <c r="N41" s="24">
        <v>0</v>
      </c>
      <c r="O41" s="77">
        <f t="shared" si="21"/>
        <v>0</v>
      </c>
      <c r="P41" s="46">
        <v>0</v>
      </c>
      <c r="Q41" s="79">
        <f t="shared" si="22"/>
        <v>0</v>
      </c>
    </row>
    <row r="42" spans="1:17" ht="25.15" customHeight="1" x14ac:dyDescent="0.2">
      <c r="A42" s="8">
        <f t="shared" si="23"/>
        <v>31</v>
      </c>
      <c r="B42" s="47" t="s">
        <v>64</v>
      </c>
      <c r="C42" s="29" t="s">
        <v>6</v>
      </c>
      <c r="D42" s="111">
        <f t="shared" si="24"/>
        <v>40</v>
      </c>
      <c r="E42" s="57"/>
      <c r="F42" s="27">
        <v>40</v>
      </c>
      <c r="G42" s="70">
        <f t="shared" si="17"/>
        <v>0</v>
      </c>
      <c r="H42" s="21">
        <v>0</v>
      </c>
      <c r="I42" s="71">
        <f t="shared" si="18"/>
        <v>0</v>
      </c>
      <c r="J42" s="35">
        <v>0</v>
      </c>
      <c r="K42" s="73">
        <f t="shared" si="19"/>
        <v>0</v>
      </c>
      <c r="L42" s="23">
        <v>0</v>
      </c>
      <c r="M42" s="75">
        <f t="shared" si="20"/>
        <v>0</v>
      </c>
      <c r="N42" s="24">
        <v>0</v>
      </c>
      <c r="O42" s="77">
        <f t="shared" si="21"/>
        <v>0</v>
      </c>
      <c r="P42" s="46">
        <v>0</v>
      </c>
      <c r="Q42" s="79">
        <f t="shared" si="22"/>
        <v>0</v>
      </c>
    </row>
    <row r="43" spans="1:17" ht="25.15" customHeight="1" x14ac:dyDescent="0.2">
      <c r="A43" s="8">
        <f t="shared" si="23"/>
        <v>32</v>
      </c>
      <c r="B43" s="52" t="s">
        <v>137</v>
      </c>
      <c r="C43" s="29" t="s">
        <v>6</v>
      </c>
      <c r="D43" s="111">
        <f t="shared" si="24"/>
        <v>35</v>
      </c>
      <c r="E43" s="57"/>
      <c r="F43" s="27">
        <v>35</v>
      </c>
      <c r="G43" s="70">
        <f t="shared" si="17"/>
        <v>0</v>
      </c>
      <c r="H43" s="21">
        <v>0</v>
      </c>
      <c r="I43" s="71">
        <f t="shared" si="18"/>
        <v>0</v>
      </c>
      <c r="J43" s="35">
        <v>0</v>
      </c>
      <c r="K43" s="73">
        <f>J43*E43</f>
        <v>0</v>
      </c>
      <c r="L43" s="23">
        <v>0</v>
      </c>
      <c r="M43" s="75">
        <f t="shared" si="20"/>
        <v>0</v>
      </c>
      <c r="N43" s="24">
        <v>0</v>
      </c>
      <c r="O43" s="77">
        <f t="shared" si="21"/>
        <v>0</v>
      </c>
      <c r="P43" s="46">
        <v>0</v>
      </c>
      <c r="Q43" s="79">
        <f t="shared" si="22"/>
        <v>0</v>
      </c>
    </row>
    <row r="44" spans="1:17" ht="25.15" customHeight="1" x14ac:dyDescent="0.2">
      <c r="A44" s="8">
        <f t="shared" si="23"/>
        <v>33</v>
      </c>
      <c r="B44" s="31" t="s">
        <v>114</v>
      </c>
      <c r="C44" s="29" t="s">
        <v>6</v>
      </c>
      <c r="D44" s="111">
        <f t="shared" si="24"/>
        <v>20</v>
      </c>
      <c r="E44" s="57"/>
      <c r="F44" s="27">
        <v>20</v>
      </c>
      <c r="G44" s="70">
        <f t="shared" si="17"/>
        <v>0</v>
      </c>
      <c r="H44" s="21">
        <v>0</v>
      </c>
      <c r="I44" s="71">
        <f t="shared" si="18"/>
        <v>0</v>
      </c>
      <c r="J44" s="35">
        <v>0</v>
      </c>
      <c r="K44" s="73">
        <f t="shared" si="19"/>
        <v>0</v>
      </c>
      <c r="L44" s="23">
        <v>0</v>
      </c>
      <c r="M44" s="75">
        <f t="shared" si="20"/>
        <v>0</v>
      </c>
      <c r="N44" s="24">
        <v>0</v>
      </c>
      <c r="O44" s="77">
        <f t="shared" si="21"/>
        <v>0</v>
      </c>
      <c r="P44" s="46">
        <v>0</v>
      </c>
      <c r="Q44" s="79">
        <f t="shared" si="22"/>
        <v>0</v>
      </c>
    </row>
    <row r="45" spans="1:17" ht="25.15" customHeight="1" x14ac:dyDescent="0.2">
      <c r="A45" s="8">
        <f t="shared" si="23"/>
        <v>34</v>
      </c>
      <c r="B45" s="30" t="s">
        <v>65</v>
      </c>
      <c r="C45" s="29" t="s">
        <v>6</v>
      </c>
      <c r="D45" s="111">
        <f t="shared" si="24"/>
        <v>20</v>
      </c>
      <c r="E45" s="57"/>
      <c r="F45" s="27">
        <v>20</v>
      </c>
      <c r="G45" s="70">
        <f t="shared" si="17"/>
        <v>0</v>
      </c>
      <c r="H45" s="21">
        <v>0</v>
      </c>
      <c r="I45" s="71">
        <f t="shared" si="18"/>
        <v>0</v>
      </c>
      <c r="J45" s="35">
        <v>0</v>
      </c>
      <c r="K45" s="73">
        <f t="shared" si="19"/>
        <v>0</v>
      </c>
      <c r="L45" s="23">
        <v>0</v>
      </c>
      <c r="M45" s="75">
        <f t="shared" si="20"/>
        <v>0</v>
      </c>
      <c r="N45" s="24">
        <v>0</v>
      </c>
      <c r="O45" s="77">
        <f t="shared" si="21"/>
        <v>0</v>
      </c>
      <c r="P45" s="46">
        <v>0</v>
      </c>
      <c r="Q45" s="79">
        <f t="shared" si="22"/>
        <v>0</v>
      </c>
    </row>
    <row r="46" spans="1:17" ht="30.6" customHeight="1" x14ac:dyDescent="0.2">
      <c r="A46" s="8">
        <f t="shared" si="23"/>
        <v>35</v>
      </c>
      <c r="B46" s="45" t="s">
        <v>145</v>
      </c>
      <c r="C46" s="29" t="s">
        <v>6</v>
      </c>
      <c r="D46" s="111">
        <f t="shared" si="24"/>
        <v>40</v>
      </c>
      <c r="E46" s="57"/>
      <c r="F46" s="27">
        <v>40</v>
      </c>
      <c r="G46" s="70">
        <f t="shared" si="17"/>
        <v>0</v>
      </c>
      <c r="H46" s="21">
        <v>0</v>
      </c>
      <c r="I46" s="71">
        <f t="shared" si="18"/>
        <v>0</v>
      </c>
      <c r="J46" s="35">
        <v>0</v>
      </c>
      <c r="K46" s="73">
        <f t="shared" si="19"/>
        <v>0</v>
      </c>
      <c r="L46" s="23">
        <v>0</v>
      </c>
      <c r="M46" s="75">
        <f t="shared" si="20"/>
        <v>0</v>
      </c>
      <c r="N46" s="24">
        <v>0</v>
      </c>
      <c r="O46" s="77">
        <f t="shared" si="21"/>
        <v>0</v>
      </c>
      <c r="P46" s="46">
        <v>0</v>
      </c>
      <c r="Q46" s="79">
        <f t="shared" si="22"/>
        <v>0</v>
      </c>
    </row>
    <row r="47" spans="1:17" ht="30.6" customHeight="1" x14ac:dyDescent="0.2">
      <c r="A47" s="8">
        <f t="shared" si="23"/>
        <v>36</v>
      </c>
      <c r="B47" s="53" t="s">
        <v>144</v>
      </c>
      <c r="C47" s="29" t="s">
        <v>6</v>
      </c>
      <c r="D47" s="111">
        <f t="shared" ref="D47" si="25">F47+H47+J47+L47+N47+P47</f>
        <v>60</v>
      </c>
      <c r="E47" s="57"/>
      <c r="F47" s="27">
        <v>60</v>
      </c>
      <c r="G47" s="70">
        <f t="shared" si="17"/>
        <v>0</v>
      </c>
      <c r="H47" s="21">
        <v>0</v>
      </c>
      <c r="I47" s="71">
        <f t="shared" si="18"/>
        <v>0</v>
      </c>
      <c r="J47" s="35">
        <v>0</v>
      </c>
      <c r="K47" s="73">
        <f t="shared" si="19"/>
        <v>0</v>
      </c>
      <c r="L47" s="23">
        <v>0</v>
      </c>
      <c r="M47" s="75">
        <f t="shared" si="20"/>
        <v>0</v>
      </c>
      <c r="N47" s="24">
        <v>0</v>
      </c>
      <c r="O47" s="77">
        <f t="shared" si="21"/>
        <v>0</v>
      </c>
      <c r="P47" s="46">
        <v>0</v>
      </c>
      <c r="Q47" s="79">
        <f t="shared" si="22"/>
        <v>0</v>
      </c>
    </row>
    <row r="48" spans="1:17" ht="30.6" customHeight="1" x14ac:dyDescent="0.2">
      <c r="A48" s="8">
        <f t="shared" si="23"/>
        <v>37</v>
      </c>
      <c r="B48" s="32" t="s">
        <v>71</v>
      </c>
      <c r="C48" s="33" t="s">
        <v>4</v>
      </c>
      <c r="D48" s="111">
        <f t="shared" si="24"/>
        <v>2</v>
      </c>
      <c r="E48" s="57"/>
      <c r="F48" s="37">
        <v>0</v>
      </c>
      <c r="G48" s="70">
        <f t="shared" si="17"/>
        <v>0</v>
      </c>
      <c r="H48" s="21">
        <v>0</v>
      </c>
      <c r="I48" s="71">
        <f t="shared" si="18"/>
        <v>0</v>
      </c>
      <c r="J48" s="35">
        <v>2</v>
      </c>
      <c r="K48" s="73">
        <f t="shared" si="19"/>
        <v>0</v>
      </c>
      <c r="L48" s="23">
        <v>0</v>
      </c>
      <c r="M48" s="75">
        <f t="shared" si="20"/>
        <v>0</v>
      </c>
      <c r="N48" s="24">
        <v>0</v>
      </c>
      <c r="O48" s="77">
        <f t="shared" si="21"/>
        <v>0</v>
      </c>
      <c r="P48" s="46">
        <v>0</v>
      </c>
      <c r="Q48" s="79">
        <f t="shared" si="22"/>
        <v>0</v>
      </c>
    </row>
    <row r="49" spans="1:17" ht="30.6" customHeight="1" x14ac:dyDescent="0.2">
      <c r="A49" s="8">
        <f t="shared" si="23"/>
        <v>38</v>
      </c>
      <c r="B49" s="32" t="s">
        <v>82</v>
      </c>
      <c r="C49" s="33" t="s">
        <v>4</v>
      </c>
      <c r="D49" s="111">
        <f t="shared" si="24"/>
        <v>4</v>
      </c>
      <c r="E49" s="57"/>
      <c r="F49" s="37">
        <v>0</v>
      </c>
      <c r="G49" s="70">
        <f t="shared" si="17"/>
        <v>0</v>
      </c>
      <c r="H49" s="21">
        <v>0</v>
      </c>
      <c r="I49" s="71">
        <f t="shared" si="18"/>
        <v>0</v>
      </c>
      <c r="J49" s="35">
        <v>0</v>
      </c>
      <c r="K49" s="73">
        <f t="shared" si="19"/>
        <v>0</v>
      </c>
      <c r="L49" s="41">
        <v>4</v>
      </c>
      <c r="M49" s="75">
        <f t="shared" si="20"/>
        <v>0</v>
      </c>
      <c r="N49" s="24">
        <v>0</v>
      </c>
      <c r="O49" s="77">
        <f t="shared" si="21"/>
        <v>0</v>
      </c>
      <c r="P49" s="46">
        <v>0</v>
      </c>
      <c r="Q49" s="79">
        <f t="shared" si="22"/>
        <v>0</v>
      </c>
    </row>
    <row r="50" spans="1:17" ht="30.6" customHeight="1" x14ac:dyDescent="0.2">
      <c r="A50" s="8">
        <f t="shared" si="23"/>
        <v>39</v>
      </c>
      <c r="B50" s="32" t="s">
        <v>83</v>
      </c>
      <c r="C50" s="33" t="s">
        <v>4</v>
      </c>
      <c r="D50" s="111">
        <f t="shared" si="24"/>
        <v>4</v>
      </c>
      <c r="E50" s="57"/>
      <c r="F50" s="37">
        <v>0</v>
      </c>
      <c r="G50" s="70">
        <f t="shared" si="17"/>
        <v>0</v>
      </c>
      <c r="H50" s="21">
        <v>0</v>
      </c>
      <c r="I50" s="71">
        <f>H50*E50</f>
        <v>0</v>
      </c>
      <c r="J50" s="35">
        <v>0</v>
      </c>
      <c r="K50" s="73">
        <f t="shared" si="19"/>
        <v>0</v>
      </c>
      <c r="L50" s="41">
        <v>4</v>
      </c>
      <c r="M50" s="75">
        <f t="shared" si="20"/>
        <v>0</v>
      </c>
      <c r="N50" s="24">
        <v>0</v>
      </c>
      <c r="O50" s="77">
        <f t="shared" si="21"/>
        <v>0</v>
      </c>
      <c r="P50" s="46">
        <v>0</v>
      </c>
      <c r="Q50" s="79">
        <f t="shared" si="22"/>
        <v>0</v>
      </c>
    </row>
    <row r="51" spans="1:17" ht="30.6" customHeight="1" x14ac:dyDescent="0.2">
      <c r="A51" s="8">
        <f t="shared" si="23"/>
        <v>40</v>
      </c>
      <c r="B51" s="32" t="s">
        <v>84</v>
      </c>
      <c r="C51" s="33" t="s">
        <v>4</v>
      </c>
      <c r="D51" s="111">
        <f t="shared" si="24"/>
        <v>5</v>
      </c>
      <c r="E51" s="57"/>
      <c r="F51" s="37">
        <v>0</v>
      </c>
      <c r="G51" s="70">
        <f t="shared" si="17"/>
        <v>0</v>
      </c>
      <c r="H51" s="21">
        <v>0</v>
      </c>
      <c r="I51" s="71">
        <f t="shared" si="18"/>
        <v>0</v>
      </c>
      <c r="J51" s="35">
        <v>0</v>
      </c>
      <c r="K51" s="73">
        <f t="shared" si="19"/>
        <v>0</v>
      </c>
      <c r="L51" s="41">
        <v>5</v>
      </c>
      <c r="M51" s="75">
        <f t="shared" si="20"/>
        <v>0</v>
      </c>
      <c r="N51" s="24">
        <v>0</v>
      </c>
      <c r="O51" s="77">
        <f t="shared" si="21"/>
        <v>0</v>
      </c>
      <c r="P51" s="46">
        <v>0</v>
      </c>
      <c r="Q51" s="79">
        <f t="shared" si="22"/>
        <v>0</v>
      </c>
    </row>
    <row r="52" spans="1:17" ht="30.6" customHeight="1" x14ac:dyDescent="0.2">
      <c r="A52" s="8">
        <f t="shared" si="23"/>
        <v>41</v>
      </c>
      <c r="B52" s="32" t="s">
        <v>133</v>
      </c>
      <c r="C52" s="33" t="s">
        <v>4</v>
      </c>
      <c r="D52" s="111">
        <f t="shared" ref="D52:D53" si="26">F52+H52+J52+L52+N52+P52</f>
        <v>9</v>
      </c>
      <c r="E52" s="57"/>
      <c r="F52" s="37">
        <v>0</v>
      </c>
      <c r="G52" s="70">
        <f t="shared" si="17"/>
        <v>0</v>
      </c>
      <c r="H52" s="21">
        <v>0</v>
      </c>
      <c r="I52" s="71">
        <f t="shared" si="18"/>
        <v>0</v>
      </c>
      <c r="J52" s="35">
        <v>0</v>
      </c>
      <c r="K52" s="73">
        <f t="shared" si="19"/>
        <v>0</v>
      </c>
      <c r="L52" s="41">
        <v>9</v>
      </c>
      <c r="M52" s="75">
        <f t="shared" si="20"/>
        <v>0</v>
      </c>
      <c r="N52" s="24">
        <v>0</v>
      </c>
      <c r="O52" s="77">
        <f t="shared" si="21"/>
        <v>0</v>
      </c>
      <c r="P52" s="46">
        <v>0</v>
      </c>
      <c r="Q52" s="79">
        <f t="shared" si="22"/>
        <v>0</v>
      </c>
    </row>
    <row r="53" spans="1:17" ht="30.6" customHeight="1" x14ac:dyDescent="0.2">
      <c r="A53" s="8">
        <f t="shared" si="23"/>
        <v>42</v>
      </c>
      <c r="B53" s="32" t="s">
        <v>90</v>
      </c>
      <c r="C53" s="33" t="s">
        <v>4</v>
      </c>
      <c r="D53" s="111">
        <f t="shared" si="26"/>
        <v>10</v>
      </c>
      <c r="E53" s="57"/>
      <c r="F53" s="37">
        <v>0</v>
      </c>
      <c r="G53" s="70">
        <f t="shared" si="17"/>
        <v>0</v>
      </c>
      <c r="H53" s="21">
        <v>0</v>
      </c>
      <c r="I53" s="71">
        <f t="shared" si="18"/>
        <v>0</v>
      </c>
      <c r="J53" s="35">
        <v>0</v>
      </c>
      <c r="K53" s="73">
        <f t="shared" si="19"/>
        <v>0</v>
      </c>
      <c r="L53" s="41">
        <v>10</v>
      </c>
      <c r="M53" s="75">
        <f t="shared" si="20"/>
        <v>0</v>
      </c>
      <c r="N53" s="24">
        <v>0</v>
      </c>
      <c r="O53" s="77">
        <f t="shared" si="21"/>
        <v>0</v>
      </c>
      <c r="P53" s="46">
        <v>0</v>
      </c>
      <c r="Q53" s="79">
        <f t="shared" si="22"/>
        <v>0</v>
      </c>
    </row>
    <row r="54" spans="1:17" ht="30.6" customHeight="1" x14ac:dyDescent="0.2">
      <c r="A54" s="8">
        <f t="shared" si="23"/>
        <v>43</v>
      </c>
      <c r="B54" s="32" t="s">
        <v>91</v>
      </c>
      <c r="C54" s="33" t="s">
        <v>4</v>
      </c>
      <c r="D54" s="111">
        <f t="shared" ref="D54:D65" si="27">F54+H54+J54+L54+N54+P54</f>
        <v>5</v>
      </c>
      <c r="E54" s="57"/>
      <c r="F54" s="37">
        <v>0</v>
      </c>
      <c r="G54" s="70">
        <f t="shared" si="17"/>
        <v>0</v>
      </c>
      <c r="H54" s="21">
        <v>0</v>
      </c>
      <c r="I54" s="71">
        <f t="shared" si="18"/>
        <v>0</v>
      </c>
      <c r="J54" s="35">
        <v>0</v>
      </c>
      <c r="K54" s="73">
        <f>J54*E54</f>
        <v>0</v>
      </c>
      <c r="L54" s="41">
        <v>5</v>
      </c>
      <c r="M54" s="75">
        <f t="shared" si="20"/>
        <v>0</v>
      </c>
      <c r="N54" s="24">
        <v>0</v>
      </c>
      <c r="O54" s="77">
        <f t="shared" si="21"/>
        <v>0</v>
      </c>
      <c r="P54" s="46">
        <v>0</v>
      </c>
      <c r="Q54" s="79">
        <f t="shared" si="22"/>
        <v>0</v>
      </c>
    </row>
    <row r="55" spans="1:17" ht="30.6" customHeight="1" x14ac:dyDescent="0.2">
      <c r="A55" s="8">
        <f t="shared" si="23"/>
        <v>44</v>
      </c>
      <c r="B55" s="32" t="s">
        <v>94</v>
      </c>
      <c r="C55" s="33" t="s">
        <v>4</v>
      </c>
      <c r="D55" s="111">
        <f t="shared" si="27"/>
        <v>3</v>
      </c>
      <c r="E55" s="57"/>
      <c r="F55" s="37">
        <v>0</v>
      </c>
      <c r="G55" s="70">
        <f t="shared" si="17"/>
        <v>0</v>
      </c>
      <c r="H55" s="21">
        <v>0</v>
      </c>
      <c r="I55" s="71">
        <f t="shared" si="18"/>
        <v>0</v>
      </c>
      <c r="J55" s="35">
        <v>0</v>
      </c>
      <c r="K55" s="73">
        <f t="shared" si="19"/>
        <v>0</v>
      </c>
      <c r="L55" s="41">
        <v>3</v>
      </c>
      <c r="M55" s="75">
        <f t="shared" si="20"/>
        <v>0</v>
      </c>
      <c r="N55" s="24">
        <v>0</v>
      </c>
      <c r="O55" s="77">
        <f t="shared" si="21"/>
        <v>0</v>
      </c>
      <c r="P55" s="46">
        <v>0</v>
      </c>
      <c r="Q55" s="79">
        <f t="shared" si="22"/>
        <v>0</v>
      </c>
    </row>
    <row r="56" spans="1:17" ht="30.6" customHeight="1" x14ac:dyDescent="0.2">
      <c r="A56" s="8">
        <f t="shared" si="23"/>
        <v>45</v>
      </c>
      <c r="B56" s="32" t="s">
        <v>95</v>
      </c>
      <c r="C56" s="33" t="s">
        <v>4</v>
      </c>
      <c r="D56" s="111">
        <f t="shared" si="27"/>
        <v>6</v>
      </c>
      <c r="E56" s="57"/>
      <c r="F56" s="37">
        <v>0</v>
      </c>
      <c r="G56" s="70">
        <f t="shared" si="17"/>
        <v>0</v>
      </c>
      <c r="H56" s="21">
        <v>0</v>
      </c>
      <c r="I56" s="71">
        <f t="shared" si="18"/>
        <v>0</v>
      </c>
      <c r="J56" s="35">
        <v>0</v>
      </c>
      <c r="K56" s="73">
        <f>J56*E56</f>
        <v>0</v>
      </c>
      <c r="L56" s="41">
        <v>6</v>
      </c>
      <c r="M56" s="75">
        <f t="shared" si="20"/>
        <v>0</v>
      </c>
      <c r="N56" s="24">
        <v>0</v>
      </c>
      <c r="O56" s="77">
        <f t="shared" si="21"/>
        <v>0</v>
      </c>
      <c r="P56" s="46">
        <v>0</v>
      </c>
      <c r="Q56" s="79">
        <f t="shared" si="22"/>
        <v>0</v>
      </c>
    </row>
    <row r="57" spans="1:17" ht="30.6" customHeight="1" x14ac:dyDescent="0.2">
      <c r="A57" s="8">
        <f t="shared" si="23"/>
        <v>46</v>
      </c>
      <c r="B57" s="32" t="s">
        <v>96</v>
      </c>
      <c r="C57" s="33" t="s">
        <v>4</v>
      </c>
      <c r="D57" s="111">
        <f t="shared" si="27"/>
        <v>5</v>
      </c>
      <c r="E57" s="57"/>
      <c r="F57" s="37">
        <v>0</v>
      </c>
      <c r="G57" s="70">
        <f t="shared" si="17"/>
        <v>0</v>
      </c>
      <c r="H57" s="21">
        <v>0</v>
      </c>
      <c r="I57" s="71">
        <f t="shared" si="18"/>
        <v>0</v>
      </c>
      <c r="J57" s="35">
        <v>0</v>
      </c>
      <c r="K57" s="73">
        <f t="shared" si="19"/>
        <v>0</v>
      </c>
      <c r="L57" s="41">
        <v>5</v>
      </c>
      <c r="M57" s="75">
        <f t="shared" si="20"/>
        <v>0</v>
      </c>
      <c r="N57" s="24">
        <v>0</v>
      </c>
      <c r="O57" s="77">
        <f t="shared" si="21"/>
        <v>0</v>
      </c>
      <c r="P57" s="46">
        <v>0</v>
      </c>
      <c r="Q57" s="79">
        <f t="shared" si="22"/>
        <v>0</v>
      </c>
    </row>
    <row r="58" spans="1:17" ht="30.6" customHeight="1" x14ac:dyDescent="0.2">
      <c r="A58" s="8">
        <f t="shared" si="23"/>
        <v>47</v>
      </c>
      <c r="B58" s="32" t="s">
        <v>100</v>
      </c>
      <c r="C58" s="33" t="s">
        <v>4</v>
      </c>
      <c r="D58" s="111">
        <f t="shared" si="27"/>
        <v>3</v>
      </c>
      <c r="E58" s="57"/>
      <c r="F58" s="37">
        <v>0</v>
      </c>
      <c r="G58" s="70">
        <f t="shared" si="17"/>
        <v>0</v>
      </c>
      <c r="H58" s="21">
        <v>0</v>
      </c>
      <c r="I58" s="71">
        <f t="shared" si="18"/>
        <v>0</v>
      </c>
      <c r="J58" s="35">
        <v>0</v>
      </c>
      <c r="K58" s="73">
        <f t="shared" si="19"/>
        <v>0</v>
      </c>
      <c r="L58" s="41">
        <v>3</v>
      </c>
      <c r="M58" s="75">
        <f t="shared" si="20"/>
        <v>0</v>
      </c>
      <c r="N58" s="24">
        <v>0</v>
      </c>
      <c r="O58" s="77">
        <f t="shared" si="21"/>
        <v>0</v>
      </c>
      <c r="P58" s="46">
        <v>0</v>
      </c>
      <c r="Q58" s="79">
        <f t="shared" si="22"/>
        <v>0</v>
      </c>
    </row>
    <row r="59" spans="1:17" ht="30.6" customHeight="1" x14ac:dyDescent="0.2">
      <c r="A59" s="8">
        <f t="shared" si="23"/>
        <v>48</v>
      </c>
      <c r="B59" s="32" t="s">
        <v>102</v>
      </c>
      <c r="C59" s="33" t="s">
        <v>4</v>
      </c>
      <c r="D59" s="111">
        <f t="shared" si="27"/>
        <v>12</v>
      </c>
      <c r="E59" s="57"/>
      <c r="F59" s="37">
        <v>0</v>
      </c>
      <c r="G59" s="70">
        <f t="shared" si="17"/>
        <v>0</v>
      </c>
      <c r="H59" s="21">
        <v>0</v>
      </c>
      <c r="I59" s="71">
        <f>H59*E59</f>
        <v>0</v>
      </c>
      <c r="J59" s="35">
        <v>0</v>
      </c>
      <c r="K59" s="73">
        <f t="shared" si="19"/>
        <v>0</v>
      </c>
      <c r="L59" s="41">
        <v>12</v>
      </c>
      <c r="M59" s="75">
        <f t="shared" si="20"/>
        <v>0</v>
      </c>
      <c r="N59" s="24">
        <v>0</v>
      </c>
      <c r="O59" s="77">
        <f t="shared" si="21"/>
        <v>0</v>
      </c>
      <c r="P59" s="46">
        <v>0</v>
      </c>
      <c r="Q59" s="79">
        <f t="shared" si="22"/>
        <v>0</v>
      </c>
    </row>
    <row r="60" spans="1:17" ht="30.6" customHeight="1" x14ac:dyDescent="0.2">
      <c r="A60" s="8">
        <f t="shared" si="23"/>
        <v>49</v>
      </c>
      <c r="B60" s="32" t="s">
        <v>108</v>
      </c>
      <c r="C60" s="33" t="s">
        <v>4</v>
      </c>
      <c r="D60" s="111">
        <f t="shared" si="27"/>
        <v>2</v>
      </c>
      <c r="E60" s="57"/>
      <c r="F60" s="37">
        <v>0</v>
      </c>
      <c r="G60" s="70">
        <f t="shared" si="17"/>
        <v>0</v>
      </c>
      <c r="H60" s="21">
        <v>0</v>
      </c>
      <c r="I60" s="71">
        <f t="shared" si="18"/>
        <v>0</v>
      </c>
      <c r="J60" s="35">
        <v>0</v>
      </c>
      <c r="K60" s="73">
        <f t="shared" si="19"/>
        <v>0</v>
      </c>
      <c r="L60" s="43">
        <v>2</v>
      </c>
      <c r="M60" s="75">
        <f t="shared" si="20"/>
        <v>0</v>
      </c>
      <c r="N60" s="24">
        <v>0</v>
      </c>
      <c r="O60" s="77">
        <f t="shared" si="21"/>
        <v>0</v>
      </c>
      <c r="P60" s="46">
        <v>0</v>
      </c>
      <c r="Q60" s="79">
        <f t="shared" si="22"/>
        <v>0</v>
      </c>
    </row>
    <row r="61" spans="1:17" ht="30.6" customHeight="1" x14ac:dyDescent="0.2">
      <c r="A61" s="8">
        <f t="shared" si="23"/>
        <v>50</v>
      </c>
      <c r="B61" s="32" t="s">
        <v>105</v>
      </c>
      <c r="C61" s="33" t="s">
        <v>6</v>
      </c>
      <c r="D61" s="111">
        <f t="shared" si="27"/>
        <v>2</v>
      </c>
      <c r="E61" s="57"/>
      <c r="F61" s="37">
        <v>0</v>
      </c>
      <c r="G61" s="70">
        <f t="shared" si="17"/>
        <v>0</v>
      </c>
      <c r="H61" s="21">
        <v>0</v>
      </c>
      <c r="I61" s="71">
        <f t="shared" si="18"/>
        <v>0</v>
      </c>
      <c r="J61" s="35">
        <v>0</v>
      </c>
      <c r="K61" s="73">
        <f t="shared" si="19"/>
        <v>0</v>
      </c>
      <c r="L61" s="23">
        <v>0</v>
      </c>
      <c r="M61" s="75">
        <f t="shared" si="20"/>
        <v>0</v>
      </c>
      <c r="N61" s="34">
        <v>2</v>
      </c>
      <c r="O61" s="77">
        <f t="shared" si="21"/>
        <v>0</v>
      </c>
      <c r="P61" s="46">
        <v>0</v>
      </c>
      <c r="Q61" s="79">
        <f t="shared" si="22"/>
        <v>0</v>
      </c>
    </row>
    <row r="62" spans="1:17" ht="30.6" customHeight="1" x14ac:dyDescent="0.2">
      <c r="A62" s="8">
        <f t="shared" si="23"/>
        <v>51</v>
      </c>
      <c r="B62" s="32" t="s">
        <v>110</v>
      </c>
      <c r="C62" s="33" t="s">
        <v>4</v>
      </c>
      <c r="D62" s="111">
        <f t="shared" si="27"/>
        <v>11</v>
      </c>
      <c r="E62" s="57"/>
      <c r="F62" s="37">
        <v>0</v>
      </c>
      <c r="G62" s="70">
        <f t="shared" si="17"/>
        <v>0</v>
      </c>
      <c r="H62" s="21">
        <v>0</v>
      </c>
      <c r="I62" s="71">
        <f t="shared" si="18"/>
        <v>0</v>
      </c>
      <c r="J62" s="35">
        <v>0</v>
      </c>
      <c r="K62" s="73">
        <f t="shared" si="19"/>
        <v>0</v>
      </c>
      <c r="L62" s="43">
        <v>5</v>
      </c>
      <c r="M62" s="75">
        <f t="shared" si="20"/>
        <v>0</v>
      </c>
      <c r="N62" s="24">
        <v>6</v>
      </c>
      <c r="O62" s="77">
        <f t="shared" si="21"/>
        <v>0</v>
      </c>
      <c r="P62" s="46">
        <v>0</v>
      </c>
      <c r="Q62" s="79">
        <f t="shared" si="22"/>
        <v>0</v>
      </c>
    </row>
    <row r="63" spans="1:17" ht="30.6" customHeight="1" x14ac:dyDescent="0.2">
      <c r="A63" s="8">
        <f t="shared" si="23"/>
        <v>52</v>
      </c>
      <c r="B63" s="32" t="s">
        <v>127</v>
      </c>
      <c r="C63" s="33" t="s">
        <v>6</v>
      </c>
      <c r="D63" s="111">
        <f t="shared" si="27"/>
        <v>6</v>
      </c>
      <c r="E63" s="57"/>
      <c r="F63" s="37">
        <v>0</v>
      </c>
      <c r="G63" s="70">
        <f t="shared" si="17"/>
        <v>0</v>
      </c>
      <c r="H63" s="21">
        <v>0</v>
      </c>
      <c r="I63" s="71">
        <f t="shared" si="18"/>
        <v>0</v>
      </c>
      <c r="J63" s="35">
        <v>0</v>
      </c>
      <c r="K63" s="73">
        <f t="shared" si="19"/>
        <v>0</v>
      </c>
      <c r="L63" s="23">
        <v>0</v>
      </c>
      <c r="M63" s="75">
        <f t="shared" si="20"/>
        <v>0</v>
      </c>
      <c r="N63" s="34">
        <v>6</v>
      </c>
      <c r="O63" s="77">
        <f t="shared" si="21"/>
        <v>0</v>
      </c>
      <c r="P63" s="46">
        <v>0</v>
      </c>
      <c r="Q63" s="79">
        <f t="shared" si="22"/>
        <v>0</v>
      </c>
    </row>
    <row r="64" spans="1:17" ht="30.6" customHeight="1" x14ac:dyDescent="0.2">
      <c r="A64" s="8">
        <f t="shared" si="23"/>
        <v>53</v>
      </c>
      <c r="B64" s="32" t="s">
        <v>151</v>
      </c>
      <c r="C64" s="33" t="s">
        <v>6</v>
      </c>
      <c r="D64" s="111">
        <f t="shared" ref="D64" si="28">F64+H64+J64+L64+N64+P64</f>
        <v>8</v>
      </c>
      <c r="E64" s="57"/>
      <c r="F64" s="37">
        <v>0</v>
      </c>
      <c r="G64" s="70">
        <f t="shared" si="17"/>
        <v>0</v>
      </c>
      <c r="H64" s="21">
        <v>0</v>
      </c>
      <c r="I64" s="71">
        <f t="shared" si="18"/>
        <v>0</v>
      </c>
      <c r="J64" s="35">
        <v>8</v>
      </c>
      <c r="K64" s="73">
        <f t="shared" si="19"/>
        <v>0</v>
      </c>
      <c r="L64" s="23">
        <v>0</v>
      </c>
      <c r="M64" s="75">
        <f t="shared" si="20"/>
        <v>0</v>
      </c>
      <c r="N64" s="34">
        <v>0</v>
      </c>
      <c r="O64" s="77">
        <f t="shared" si="21"/>
        <v>0</v>
      </c>
      <c r="P64" s="46">
        <v>0</v>
      </c>
      <c r="Q64" s="79">
        <f t="shared" si="22"/>
        <v>0</v>
      </c>
    </row>
    <row r="65" spans="1:17" ht="30.6" customHeight="1" x14ac:dyDescent="0.2">
      <c r="A65" s="102">
        <f t="shared" si="23"/>
        <v>54</v>
      </c>
      <c r="B65" s="60" t="s">
        <v>104</v>
      </c>
      <c r="C65" s="61" t="s">
        <v>6</v>
      </c>
      <c r="D65" s="112">
        <f t="shared" si="27"/>
        <v>6</v>
      </c>
      <c r="E65" s="62"/>
      <c r="F65" s="63">
        <v>0</v>
      </c>
      <c r="G65" s="70">
        <f t="shared" si="17"/>
        <v>0</v>
      </c>
      <c r="H65" s="21">
        <v>0</v>
      </c>
      <c r="I65" s="71">
        <f t="shared" si="18"/>
        <v>0</v>
      </c>
      <c r="J65" s="36">
        <v>0</v>
      </c>
      <c r="K65" s="73">
        <f t="shared" si="19"/>
        <v>0</v>
      </c>
      <c r="L65" s="56">
        <v>0</v>
      </c>
      <c r="M65" s="75">
        <f t="shared" si="20"/>
        <v>0</v>
      </c>
      <c r="N65" s="81">
        <v>6</v>
      </c>
      <c r="O65" s="77">
        <f t="shared" si="21"/>
        <v>0</v>
      </c>
      <c r="P65" s="66">
        <v>0</v>
      </c>
      <c r="Q65" s="79">
        <f t="shared" si="22"/>
        <v>0</v>
      </c>
    </row>
    <row r="66" spans="1:17" ht="24.95" customHeight="1" x14ac:dyDescent="0.2">
      <c r="A66" s="127" t="s">
        <v>142</v>
      </c>
      <c r="B66" s="127"/>
      <c r="C66" s="127"/>
      <c r="D66" s="127"/>
      <c r="E66" s="127"/>
      <c r="F66" s="127"/>
      <c r="G66" s="127"/>
      <c r="H66" s="127"/>
      <c r="I66" s="127"/>
      <c r="J66" s="127"/>
      <c r="K66" s="127"/>
      <c r="L66" s="127"/>
      <c r="M66" s="127"/>
      <c r="N66" s="127"/>
      <c r="O66" s="127"/>
      <c r="P66" s="127"/>
      <c r="Q66" s="127"/>
    </row>
    <row r="67" spans="1:17" ht="30.6" customHeight="1" x14ac:dyDescent="0.2">
      <c r="A67" s="68">
        <f>A65+1</f>
        <v>55</v>
      </c>
      <c r="B67" s="103" t="s">
        <v>27</v>
      </c>
      <c r="C67" s="82" t="s">
        <v>3</v>
      </c>
      <c r="D67" s="110">
        <f t="shared" ref="D67:D73" si="29">F67+H67+J67+L67+N67+P67</f>
        <v>33</v>
      </c>
      <c r="E67" s="69"/>
      <c r="F67" s="54">
        <v>0</v>
      </c>
      <c r="G67" s="70">
        <f>F67*E67</f>
        <v>0</v>
      </c>
      <c r="H67" s="55">
        <v>10</v>
      </c>
      <c r="I67" s="71">
        <f>H67*E67</f>
        <v>0</v>
      </c>
      <c r="J67" s="72">
        <v>10</v>
      </c>
      <c r="K67" s="73">
        <f>J67*E67</f>
        <v>0</v>
      </c>
      <c r="L67" s="74">
        <v>10</v>
      </c>
      <c r="M67" s="75">
        <f>L67*E67</f>
        <v>0</v>
      </c>
      <c r="N67" s="76">
        <v>0</v>
      </c>
      <c r="O67" s="77">
        <f>N67*E67</f>
        <v>0</v>
      </c>
      <c r="P67" s="59">
        <v>3</v>
      </c>
      <c r="Q67" s="79">
        <f>P67*E67</f>
        <v>0</v>
      </c>
    </row>
    <row r="68" spans="1:17" ht="30.6" customHeight="1" x14ac:dyDescent="0.2">
      <c r="A68" s="8">
        <f t="shared" ref="A68:A79" si="30">A67+1</f>
        <v>56</v>
      </c>
      <c r="B68" s="14" t="s">
        <v>28</v>
      </c>
      <c r="C68" s="9" t="s">
        <v>3</v>
      </c>
      <c r="D68" s="111">
        <f t="shared" si="29"/>
        <v>10</v>
      </c>
      <c r="E68" s="57"/>
      <c r="F68" s="27">
        <v>0</v>
      </c>
      <c r="G68" s="70">
        <f t="shared" ref="G68:G79" si="31">F68*E68</f>
        <v>0</v>
      </c>
      <c r="H68" s="21">
        <v>0</v>
      </c>
      <c r="I68" s="71">
        <f t="shared" ref="I68:I79" si="32">H68*E68</f>
        <v>0</v>
      </c>
      <c r="J68" s="35">
        <v>0</v>
      </c>
      <c r="K68" s="73">
        <f t="shared" ref="K68:K79" si="33">J68*E68</f>
        <v>0</v>
      </c>
      <c r="L68" s="23">
        <v>10</v>
      </c>
      <c r="M68" s="75">
        <f t="shared" ref="M68:M79" si="34">L68*E68</f>
        <v>0</v>
      </c>
      <c r="N68" s="24">
        <v>0</v>
      </c>
      <c r="O68" s="77">
        <f t="shared" ref="O68:O79" si="35">N68*E68</f>
        <v>0</v>
      </c>
      <c r="P68" s="46">
        <v>0</v>
      </c>
      <c r="Q68" s="79">
        <f t="shared" ref="Q68:Q79" si="36">P68*E68</f>
        <v>0</v>
      </c>
    </row>
    <row r="69" spans="1:17" ht="30.6" customHeight="1" x14ac:dyDescent="0.2">
      <c r="A69" s="8">
        <f t="shared" si="30"/>
        <v>57</v>
      </c>
      <c r="B69" s="13" t="s">
        <v>26</v>
      </c>
      <c r="C69" s="9" t="s">
        <v>3</v>
      </c>
      <c r="D69" s="111">
        <f t="shared" si="29"/>
        <v>16</v>
      </c>
      <c r="E69" s="57"/>
      <c r="F69" s="27">
        <v>10</v>
      </c>
      <c r="G69" s="70">
        <f t="shared" si="31"/>
        <v>0</v>
      </c>
      <c r="H69" s="21">
        <v>0</v>
      </c>
      <c r="I69" s="71">
        <f t="shared" si="32"/>
        <v>0</v>
      </c>
      <c r="J69" s="35">
        <v>0</v>
      </c>
      <c r="K69" s="73">
        <f t="shared" si="33"/>
        <v>0</v>
      </c>
      <c r="L69" s="23">
        <v>0</v>
      </c>
      <c r="M69" s="75">
        <f t="shared" si="34"/>
        <v>0</v>
      </c>
      <c r="N69" s="24">
        <v>6</v>
      </c>
      <c r="O69" s="77">
        <f t="shared" si="35"/>
        <v>0</v>
      </c>
      <c r="P69" s="46">
        <v>0</v>
      </c>
      <c r="Q69" s="79">
        <f t="shared" si="36"/>
        <v>0</v>
      </c>
    </row>
    <row r="70" spans="1:17" ht="30.6" customHeight="1" x14ac:dyDescent="0.2">
      <c r="A70" s="8">
        <f t="shared" si="30"/>
        <v>58</v>
      </c>
      <c r="B70" s="10" t="s">
        <v>146</v>
      </c>
      <c r="C70" s="9" t="s">
        <v>3</v>
      </c>
      <c r="D70" s="111">
        <f t="shared" si="29"/>
        <v>64</v>
      </c>
      <c r="E70" s="57"/>
      <c r="F70" s="27">
        <v>50</v>
      </c>
      <c r="G70" s="70">
        <f t="shared" si="31"/>
        <v>0</v>
      </c>
      <c r="H70" s="21">
        <v>2</v>
      </c>
      <c r="I70" s="71">
        <f t="shared" si="32"/>
        <v>0</v>
      </c>
      <c r="J70" s="35">
        <v>10</v>
      </c>
      <c r="K70" s="73">
        <f t="shared" si="33"/>
        <v>0</v>
      </c>
      <c r="L70" s="23">
        <v>0</v>
      </c>
      <c r="M70" s="75">
        <f t="shared" si="34"/>
        <v>0</v>
      </c>
      <c r="N70" s="24">
        <v>0</v>
      </c>
      <c r="O70" s="77">
        <f t="shared" si="35"/>
        <v>0</v>
      </c>
      <c r="P70" s="49">
        <v>2</v>
      </c>
      <c r="Q70" s="79">
        <f t="shared" si="36"/>
        <v>0</v>
      </c>
    </row>
    <row r="71" spans="1:17" ht="30.6" customHeight="1" x14ac:dyDescent="0.2">
      <c r="A71" s="8">
        <f t="shared" si="30"/>
        <v>59</v>
      </c>
      <c r="B71" s="15" t="s">
        <v>29</v>
      </c>
      <c r="C71" s="8" t="s">
        <v>3</v>
      </c>
      <c r="D71" s="111">
        <f t="shared" si="29"/>
        <v>7</v>
      </c>
      <c r="E71" s="57"/>
      <c r="F71" s="27">
        <v>0</v>
      </c>
      <c r="G71" s="70">
        <f t="shared" si="31"/>
        <v>0</v>
      </c>
      <c r="H71" s="21">
        <v>2</v>
      </c>
      <c r="I71" s="71">
        <f t="shared" si="32"/>
        <v>0</v>
      </c>
      <c r="J71" s="35">
        <v>5</v>
      </c>
      <c r="K71" s="73">
        <f t="shared" si="33"/>
        <v>0</v>
      </c>
      <c r="L71" s="23">
        <v>0</v>
      </c>
      <c r="M71" s="75">
        <f t="shared" si="34"/>
        <v>0</v>
      </c>
      <c r="N71" s="24">
        <v>0</v>
      </c>
      <c r="O71" s="77">
        <f t="shared" si="35"/>
        <v>0</v>
      </c>
      <c r="P71" s="46">
        <v>0</v>
      </c>
      <c r="Q71" s="79">
        <f t="shared" si="36"/>
        <v>0</v>
      </c>
    </row>
    <row r="72" spans="1:17" ht="30.6" customHeight="1" x14ac:dyDescent="0.2">
      <c r="A72" s="8">
        <f t="shared" si="30"/>
        <v>60</v>
      </c>
      <c r="B72" s="12" t="s">
        <v>30</v>
      </c>
      <c r="C72" s="8" t="s">
        <v>4</v>
      </c>
      <c r="D72" s="111">
        <f t="shared" si="29"/>
        <v>175</v>
      </c>
      <c r="E72" s="57"/>
      <c r="F72" s="27">
        <v>70</v>
      </c>
      <c r="G72" s="70">
        <f t="shared" si="31"/>
        <v>0</v>
      </c>
      <c r="H72" s="21">
        <v>10</v>
      </c>
      <c r="I72" s="71">
        <f t="shared" si="32"/>
        <v>0</v>
      </c>
      <c r="J72" s="35">
        <v>30</v>
      </c>
      <c r="K72" s="73">
        <f t="shared" si="33"/>
        <v>0</v>
      </c>
      <c r="L72" s="23">
        <v>25</v>
      </c>
      <c r="M72" s="75">
        <f t="shared" si="34"/>
        <v>0</v>
      </c>
      <c r="N72" s="24">
        <v>40</v>
      </c>
      <c r="O72" s="77">
        <f t="shared" si="35"/>
        <v>0</v>
      </c>
      <c r="P72" s="46">
        <v>0</v>
      </c>
      <c r="Q72" s="79">
        <f t="shared" si="36"/>
        <v>0</v>
      </c>
    </row>
    <row r="73" spans="1:17" ht="30.6" customHeight="1" x14ac:dyDescent="0.2">
      <c r="A73" s="8">
        <f t="shared" si="30"/>
        <v>61</v>
      </c>
      <c r="B73" s="12" t="s">
        <v>31</v>
      </c>
      <c r="C73" s="8" t="s">
        <v>4</v>
      </c>
      <c r="D73" s="111">
        <f t="shared" si="29"/>
        <v>78</v>
      </c>
      <c r="E73" s="57"/>
      <c r="F73" s="27">
        <v>40</v>
      </c>
      <c r="G73" s="70">
        <f t="shared" si="31"/>
        <v>0</v>
      </c>
      <c r="H73" s="21">
        <v>10</v>
      </c>
      <c r="I73" s="71">
        <f t="shared" si="32"/>
        <v>0</v>
      </c>
      <c r="J73" s="35">
        <v>20</v>
      </c>
      <c r="K73" s="73">
        <f t="shared" si="33"/>
        <v>0</v>
      </c>
      <c r="L73" s="23">
        <v>0</v>
      </c>
      <c r="M73" s="75">
        <f t="shared" si="34"/>
        <v>0</v>
      </c>
      <c r="N73" s="24">
        <v>0</v>
      </c>
      <c r="O73" s="77">
        <f t="shared" si="35"/>
        <v>0</v>
      </c>
      <c r="P73" s="49">
        <v>8</v>
      </c>
      <c r="Q73" s="79">
        <f t="shared" si="36"/>
        <v>0</v>
      </c>
    </row>
    <row r="74" spans="1:17" ht="30.6" customHeight="1" x14ac:dyDescent="0.2">
      <c r="A74" s="8">
        <f t="shared" si="30"/>
        <v>62</v>
      </c>
      <c r="B74" s="30" t="s">
        <v>66</v>
      </c>
      <c r="C74" s="29" t="s">
        <v>6</v>
      </c>
      <c r="D74" s="111">
        <f t="shared" ref="D74:D79" si="37">F74+H74+J74+L74+N74+P74</f>
        <v>200</v>
      </c>
      <c r="E74" s="57"/>
      <c r="F74" s="27">
        <v>200</v>
      </c>
      <c r="G74" s="70">
        <f t="shared" si="31"/>
        <v>0</v>
      </c>
      <c r="H74" s="21">
        <v>0</v>
      </c>
      <c r="I74" s="71">
        <f t="shared" si="32"/>
        <v>0</v>
      </c>
      <c r="J74" s="35">
        <v>0</v>
      </c>
      <c r="K74" s="73">
        <f t="shared" si="33"/>
        <v>0</v>
      </c>
      <c r="L74" s="23">
        <v>0</v>
      </c>
      <c r="M74" s="75">
        <f t="shared" si="34"/>
        <v>0</v>
      </c>
      <c r="N74" s="24">
        <v>0</v>
      </c>
      <c r="O74" s="77">
        <f t="shared" si="35"/>
        <v>0</v>
      </c>
      <c r="P74" s="46">
        <v>0</v>
      </c>
      <c r="Q74" s="79">
        <f t="shared" si="36"/>
        <v>0</v>
      </c>
    </row>
    <row r="75" spans="1:17" ht="26.45" customHeight="1" x14ac:dyDescent="0.2">
      <c r="A75" s="8">
        <f t="shared" si="30"/>
        <v>63</v>
      </c>
      <c r="B75" s="32" t="s">
        <v>124</v>
      </c>
      <c r="C75" s="33" t="s">
        <v>6</v>
      </c>
      <c r="D75" s="111">
        <f t="shared" si="37"/>
        <v>26</v>
      </c>
      <c r="E75" s="57"/>
      <c r="F75" s="37">
        <v>0</v>
      </c>
      <c r="G75" s="70">
        <f t="shared" si="31"/>
        <v>0</v>
      </c>
      <c r="H75" s="21">
        <v>0</v>
      </c>
      <c r="I75" s="71">
        <f t="shared" si="32"/>
        <v>0</v>
      </c>
      <c r="J75" s="35">
        <v>0</v>
      </c>
      <c r="K75" s="73">
        <f t="shared" si="33"/>
        <v>0</v>
      </c>
      <c r="L75" s="23">
        <v>20</v>
      </c>
      <c r="M75" s="75">
        <f t="shared" si="34"/>
        <v>0</v>
      </c>
      <c r="N75" s="34">
        <v>6</v>
      </c>
      <c r="O75" s="77">
        <f t="shared" si="35"/>
        <v>0</v>
      </c>
      <c r="P75" s="46">
        <v>0</v>
      </c>
      <c r="Q75" s="79">
        <f t="shared" si="36"/>
        <v>0</v>
      </c>
    </row>
    <row r="76" spans="1:17" ht="26.45" customHeight="1" x14ac:dyDescent="0.2">
      <c r="A76" s="8">
        <f t="shared" si="30"/>
        <v>64</v>
      </c>
      <c r="B76" s="32" t="s">
        <v>125</v>
      </c>
      <c r="C76" s="33" t="s">
        <v>106</v>
      </c>
      <c r="D76" s="111">
        <f t="shared" si="37"/>
        <v>11</v>
      </c>
      <c r="E76" s="57"/>
      <c r="F76" s="37">
        <v>0</v>
      </c>
      <c r="G76" s="70">
        <f t="shared" si="31"/>
        <v>0</v>
      </c>
      <c r="H76" s="21">
        <v>0</v>
      </c>
      <c r="I76" s="71">
        <f t="shared" si="32"/>
        <v>0</v>
      </c>
      <c r="J76" s="36">
        <v>0</v>
      </c>
      <c r="K76" s="73">
        <f t="shared" si="33"/>
        <v>0</v>
      </c>
      <c r="L76" s="23">
        <v>5</v>
      </c>
      <c r="M76" s="75">
        <f t="shared" si="34"/>
        <v>0</v>
      </c>
      <c r="N76" s="34">
        <v>6</v>
      </c>
      <c r="O76" s="77">
        <f t="shared" si="35"/>
        <v>0</v>
      </c>
      <c r="P76" s="46">
        <v>0</v>
      </c>
      <c r="Q76" s="79">
        <f t="shared" si="36"/>
        <v>0</v>
      </c>
    </row>
    <row r="77" spans="1:17" ht="26.45" customHeight="1" x14ac:dyDescent="0.2">
      <c r="A77" s="8">
        <f t="shared" si="30"/>
        <v>65</v>
      </c>
      <c r="B77" s="32" t="s">
        <v>123</v>
      </c>
      <c r="C77" s="33" t="s">
        <v>6</v>
      </c>
      <c r="D77" s="113">
        <f t="shared" si="37"/>
        <v>21</v>
      </c>
      <c r="E77" s="57"/>
      <c r="F77" s="37">
        <v>0</v>
      </c>
      <c r="G77" s="70">
        <f t="shared" si="31"/>
        <v>0</v>
      </c>
      <c r="H77" s="38">
        <v>0</v>
      </c>
      <c r="I77" s="71">
        <f t="shared" si="32"/>
        <v>0</v>
      </c>
      <c r="J77" s="39">
        <v>0</v>
      </c>
      <c r="K77" s="73">
        <f t="shared" si="33"/>
        <v>0</v>
      </c>
      <c r="L77" s="23">
        <v>15</v>
      </c>
      <c r="M77" s="75">
        <f t="shared" si="34"/>
        <v>0</v>
      </c>
      <c r="N77" s="34">
        <v>6</v>
      </c>
      <c r="O77" s="77">
        <f t="shared" si="35"/>
        <v>0</v>
      </c>
      <c r="P77" s="46">
        <v>0</v>
      </c>
      <c r="Q77" s="79">
        <f t="shared" si="36"/>
        <v>0</v>
      </c>
    </row>
    <row r="78" spans="1:17" ht="26.45" customHeight="1" x14ac:dyDescent="0.2">
      <c r="A78" s="8">
        <f t="shared" si="30"/>
        <v>66</v>
      </c>
      <c r="B78" s="32" t="s">
        <v>134</v>
      </c>
      <c r="C78" s="33" t="s">
        <v>3</v>
      </c>
      <c r="D78" s="111">
        <f t="shared" si="37"/>
        <v>5</v>
      </c>
      <c r="E78" s="57"/>
      <c r="F78" s="37">
        <v>0</v>
      </c>
      <c r="G78" s="70">
        <f t="shared" si="31"/>
        <v>0</v>
      </c>
      <c r="H78" s="21">
        <v>0</v>
      </c>
      <c r="I78" s="71">
        <f t="shared" si="32"/>
        <v>0</v>
      </c>
      <c r="J78" s="35">
        <v>0</v>
      </c>
      <c r="K78" s="73">
        <f t="shared" si="33"/>
        <v>0</v>
      </c>
      <c r="L78" s="41">
        <v>5</v>
      </c>
      <c r="M78" s="75">
        <f t="shared" si="34"/>
        <v>0</v>
      </c>
      <c r="N78" s="24">
        <v>0</v>
      </c>
      <c r="O78" s="77">
        <f t="shared" si="35"/>
        <v>0</v>
      </c>
      <c r="P78" s="46">
        <v>0</v>
      </c>
      <c r="Q78" s="79">
        <f t="shared" si="36"/>
        <v>0</v>
      </c>
    </row>
    <row r="79" spans="1:17" ht="26.45" customHeight="1" x14ac:dyDescent="0.2">
      <c r="A79" s="102">
        <f t="shared" si="30"/>
        <v>67</v>
      </c>
      <c r="B79" s="60" t="s">
        <v>128</v>
      </c>
      <c r="C79" s="61" t="s">
        <v>3</v>
      </c>
      <c r="D79" s="112">
        <f t="shared" si="37"/>
        <v>4</v>
      </c>
      <c r="E79" s="62"/>
      <c r="F79" s="63">
        <v>0</v>
      </c>
      <c r="G79" s="70">
        <f t="shared" si="31"/>
        <v>0</v>
      </c>
      <c r="H79" s="21">
        <v>0</v>
      </c>
      <c r="I79" s="71">
        <f t="shared" si="32"/>
        <v>0</v>
      </c>
      <c r="J79" s="36">
        <v>0</v>
      </c>
      <c r="K79" s="73">
        <f t="shared" si="33"/>
        <v>0</v>
      </c>
      <c r="L79" s="56">
        <v>0</v>
      </c>
      <c r="M79" s="75">
        <f t="shared" si="34"/>
        <v>0</v>
      </c>
      <c r="N79" s="81">
        <v>4</v>
      </c>
      <c r="O79" s="77">
        <f t="shared" si="35"/>
        <v>0</v>
      </c>
      <c r="P79" s="66">
        <v>0</v>
      </c>
      <c r="Q79" s="79">
        <f t="shared" si="36"/>
        <v>0</v>
      </c>
    </row>
    <row r="80" spans="1:17" ht="19.5" customHeight="1" x14ac:dyDescent="0.2">
      <c r="A80" s="127" t="s">
        <v>23</v>
      </c>
      <c r="B80" s="127"/>
      <c r="C80" s="127"/>
      <c r="D80" s="127"/>
      <c r="E80" s="127"/>
      <c r="F80" s="127"/>
      <c r="G80" s="127"/>
      <c r="H80" s="127"/>
      <c r="I80" s="127"/>
      <c r="J80" s="127"/>
      <c r="K80" s="127"/>
      <c r="L80" s="127"/>
      <c r="M80" s="127"/>
      <c r="N80" s="127"/>
      <c r="O80" s="127"/>
      <c r="P80" s="127"/>
      <c r="Q80" s="127"/>
    </row>
    <row r="81" spans="1:17" ht="30.6" customHeight="1" x14ac:dyDescent="0.2">
      <c r="A81" s="89">
        <f>A79+1</f>
        <v>68</v>
      </c>
      <c r="B81" s="80" t="s">
        <v>117</v>
      </c>
      <c r="C81" s="68" t="s">
        <v>3</v>
      </c>
      <c r="D81" s="110">
        <f t="shared" ref="D81:D86" si="38">F81+H81+J81+L81+N81+P81</f>
        <v>4</v>
      </c>
      <c r="E81" s="69"/>
      <c r="F81" s="54">
        <v>1</v>
      </c>
      <c r="G81" s="70">
        <f>F81*E81</f>
        <v>0</v>
      </c>
      <c r="H81" s="58">
        <v>0</v>
      </c>
      <c r="I81" s="71">
        <f>H81*E81</f>
        <v>0</v>
      </c>
      <c r="J81" s="72">
        <v>0</v>
      </c>
      <c r="K81" s="73">
        <f>J81*E81</f>
        <v>0</v>
      </c>
      <c r="L81" s="74">
        <v>0</v>
      </c>
      <c r="M81" s="75">
        <f>L81*E81</f>
        <v>0</v>
      </c>
      <c r="N81" s="76">
        <v>0</v>
      </c>
      <c r="O81" s="77">
        <f>N81*E81</f>
        <v>0</v>
      </c>
      <c r="P81" s="59">
        <v>3</v>
      </c>
      <c r="Q81" s="79">
        <f>P81*E81</f>
        <v>0</v>
      </c>
    </row>
    <row r="82" spans="1:17" ht="24.95" customHeight="1" x14ac:dyDescent="0.2">
      <c r="A82" s="7">
        <f>A81+1</f>
        <v>69</v>
      </c>
      <c r="B82" s="10" t="s">
        <v>24</v>
      </c>
      <c r="C82" s="8" t="s">
        <v>3</v>
      </c>
      <c r="D82" s="111">
        <f t="shared" si="38"/>
        <v>2</v>
      </c>
      <c r="E82" s="57"/>
      <c r="F82" s="27">
        <v>1</v>
      </c>
      <c r="G82" s="70">
        <f t="shared" ref="G82:G97" si="39">F82*E82</f>
        <v>0</v>
      </c>
      <c r="H82" s="21">
        <v>0</v>
      </c>
      <c r="I82" s="71">
        <f t="shared" ref="I82:I98" si="40">H82*E82</f>
        <v>0</v>
      </c>
      <c r="J82" s="35">
        <v>0</v>
      </c>
      <c r="K82" s="73">
        <f t="shared" ref="K82:K97" si="41">J82*E82</f>
        <v>0</v>
      </c>
      <c r="L82" s="23">
        <v>0</v>
      </c>
      <c r="M82" s="75">
        <f t="shared" ref="M82:M98" si="42">L82*E82</f>
        <v>0</v>
      </c>
      <c r="N82" s="24">
        <v>0</v>
      </c>
      <c r="O82" s="77">
        <f t="shared" ref="O82:O98" si="43">N82*E82</f>
        <v>0</v>
      </c>
      <c r="P82" s="49">
        <v>1</v>
      </c>
      <c r="Q82" s="79">
        <f t="shared" ref="Q82:Q98" si="44">P82*E82</f>
        <v>0</v>
      </c>
    </row>
    <row r="83" spans="1:17" ht="24.95" customHeight="1" x14ac:dyDescent="0.2">
      <c r="A83" s="7">
        <f t="shared" ref="A83:A98" si="45">A82+1</f>
        <v>70</v>
      </c>
      <c r="B83" s="10" t="s">
        <v>25</v>
      </c>
      <c r="C83" s="8" t="s">
        <v>4</v>
      </c>
      <c r="D83" s="111">
        <f t="shared" si="38"/>
        <v>3</v>
      </c>
      <c r="E83" s="57"/>
      <c r="F83" s="27">
        <v>1</v>
      </c>
      <c r="G83" s="70">
        <f t="shared" si="39"/>
        <v>0</v>
      </c>
      <c r="H83" s="21">
        <v>0</v>
      </c>
      <c r="I83" s="71">
        <f t="shared" si="40"/>
        <v>0</v>
      </c>
      <c r="J83" s="35">
        <v>0</v>
      </c>
      <c r="K83" s="73">
        <f t="shared" si="41"/>
        <v>0</v>
      </c>
      <c r="L83" s="23">
        <v>0</v>
      </c>
      <c r="M83" s="75">
        <f t="shared" si="42"/>
        <v>0</v>
      </c>
      <c r="N83" s="24">
        <v>0</v>
      </c>
      <c r="O83" s="77">
        <f t="shared" si="43"/>
        <v>0</v>
      </c>
      <c r="P83" s="49">
        <v>2</v>
      </c>
      <c r="Q83" s="79">
        <f t="shared" si="44"/>
        <v>0</v>
      </c>
    </row>
    <row r="84" spans="1:17" ht="24.95" customHeight="1" x14ac:dyDescent="0.2">
      <c r="A84" s="7">
        <f t="shared" si="45"/>
        <v>71</v>
      </c>
      <c r="B84" s="32" t="s">
        <v>78</v>
      </c>
      <c r="C84" s="33" t="s">
        <v>4</v>
      </c>
      <c r="D84" s="111">
        <f>F84+H84+J84+L84+N84+P84</f>
        <v>40</v>
      </c>
      <c r="E84" s="57"/>
      <c r="F84" s="37">
        <v>0</v>
      </c>
      <c r="G84" s="70">
        <f t="shared" si="39"/>
        <v>0</v>
      </c>
      <c r="H84" s="21">
        <v>0</v>
      </c>
      <c r="I84" s="71">
        <f t="shared" si="40"/>
        <v>0</v>
      </c>
      <c r="J84" s="35">
        <v>40</v>
      </c>
      <c r="K84" s="73">
        <f t="shared" si="41"/>
        <v>0</v>
      </c>
      <c r="L84" s="23">
        <v>0</v>
      </c>
      <c r="M84" s="75">
        <f t="shared" si="42"/>
        <v>0</v>
      </c>
      <c r="N84" s="24">
        <v>0</v>
      </c>
      <c r="O84" s="77">
        <f t="shared" si="43"/>
        <v>0</v>
      </c>
      <c r="P84" s="46">
        <v>0</v>
      </c>
      <c r="Q84" s="79">
        <f t="shared" si="44"/>
        <v>0</v>
      </c>
    </row>
    <row r="85" spans="1:17" ht="24.95" customHeight="1" x14ac:dyDescent="0.2">
      <c r="A85" s="7">
        <f t="shared" si="45"/>
        <v>72</v>
      </c>
      <c r="B85" s="10" t="s">
        <v>33</v>
      </c>
      <c r="C85" s="9" t="s">
        <v>4</v>
      </c>
      <c r="D85" s="111">
        <f t="shared" si="38"/>
        <v>100</v>
      </c>
      <c r="E85" s="57"/>
      <c r="F85" s="27">
        <v>80</v>
      </c>
      <c r="G85" s="70">
        <f t="shared" si="39"/>
        <v>0</v>
      </c>
      <c r="H85" s="21">
        <v>0</v>
      </c>
      <c r="I85" s="71">
        <f t="shared" si="40"/>
        <v>0</v>
      </c>
      <c r="J85" s="35">
        <v>20</v>
      </c>
      <c r="K85" s="73">
        <f t="shared" si="41"/>
        <v>0</v>
      </c>
      <c r="L85" s="23">
        <v>0</v>
      </c>
      <c r="M85" s="75">
        <f t="shared" si="42"/>
        <v>0</v>
      </c>
      <c r="N85" s="24">
        <v>0</v>
      </c>
      <c r="O85" s="77">
        <f t="shared" si="43"/>
        <v>0</v>
      </c>
      <c r="P85" s="46">
        <v>0</v>
      </c>
      <c r="Q85" s="79">
        <f t="shared" si="44"/>
        <v>0</v>
      </c>
    </row>
    <row r="86" spans="1:17" ht="30.6" customHeight="1" x14ac:dyDescent="0.2">
      <c r="A86" s="7">
        <f t="shared" si="45"/>
        <v>73</v>
      </c>
      <c r="B86" s="10" t="s">
        <v>118</v>
      </c>
      <c r="C86" s="9" t="s">
        <v>4</v>
      </c>
      <c r="D86" s="111">
        <f t="shared" si="38"/>
        <v>23</v>
      </c>
      <c r="E86" s="57"/>
      <c r="F86" s="27">
        <v>0</v>
      </c>
      <c r="G86" s="70">
        <f t="shared" si="39"/>
        <v>0</v>
      </c>
      <c r="H86" s="21">
        <v>0</v>
      </c>
      <c r="I86" s="71">
        <f t="shared" si="40"/>
        <v>0</v>
      </c>
      <c r="J86" s="35">
        <v>0</v>
      </c>
      <c r="K86" s="73">
        <f t="shared" si="41"/>
        <v>0</v>
      </c>
      <c r="L86" s="23">
        <v>15</v>
      </c>
      <c r="M86" s="75">
        <f t="shared" si="42"/>
        <v>0</v>
      </c>
      <c r="N86" s="24">
        <v>6</v>
      </c>
      <c r="O86" s="77">
        <f t="shared" si="43"/>
        <v>0</v>
      </c>
      <c r="P86" s="49">
        <v>2</v>
      </c>
      <c r="Q86" s="79">
        <f t="shared" si="44"/>
        <v>0</v>
      </c>
    </row>
    <row r="87" spans="1:17" ht="30.6" customHeight="1" x14ac:dyDescent="0.2">
      <c r="A87" s="7">
        <f t="shared" si="45"/>
        <v>74</v>
      </c>
      <c r="B87" s="30" t="s">
        <v>131</v>
      </c>
      <c r="C87" s="29" t="s">
        <v>6</v>
      </c>
      <c r="D87" s="111">
        <f t="shared" ref="D87:D90" si="46">F87+H87+J87+L87+N87+P87</f>
        <v>6</v>
      </c>
      <c r="E87" s="57"/>
      <c r="F87" s="27">
        <v>1</v>
      </c>
      <c r="G87" s="70">
        <f t="shared" si="39"/>
        <v>0</v>
      </c>
      <c r="H87" s="21">
        <v>1</v>
      </c>
      <c r="I87" s="71">
        <f t="shared" si="40"/>
        <v>0</v>
      </c>
      <c r="J87" s="22">
        <v>4</v>
      </c>
      <c r="K87" s="73">
        <f t="shared" si="41"/>
        <v>0</v>
      </c>
      <c r="L87" s="23">
        <v>0</v>
      </c>
      <c r="M87" s="75">
        <f t="shared" si="42"/>
        <v>0</v>
      </c>
      <c r="N87" s="24">
        <v>0</v>
      </c>
      <c r="O87" s="77">
        <f t="shared" si="43"/>
        <v>0</v>
      </c>
      <c r="P87" s="46">
        <v>0</v>
      </c>
      <c r="Q87" s="79">
        <f t="shared" si="44"/>
        <v>0</v>
      </c>
    </row>
    <row r="88" spans="1:17" ht="30.6" customHeight="1" x14ac:dyDescent="0.2">
      <c r="A88" s="7">
        <f t="shared" si="45"/>
        <v>75</v>
      </c>
      <c r="B88" s="30" t="s">
        <v>132</v>
      </c>
      <c r="C88" s="29" t="s">
        <v>6</v>
      </c>
      <c r="D88" s="111">
        <f t="shared" si="46"/>
        <v>3</v>
      </c>
      <c r="E88" s="57"/>
      <c r="F88" s="27">
        <v>3</v>
      </c>
      <c r="G88" s="70">
        <f t="shared" si="39"/>
        <v>0</v>
      </c>
      <c r="H88" s="21">
        <v>0</v>
      </c>
      <c r="I88" s="71">
        <f t="shared" si="40"/>
        <v>0</v>
      </c>
      <c r="J88" s="35">
        <v>0</v>
      </c>
      <c r="K88" s="73">
        <f t="shared" si="41"/>
        <v>0</v>
      </c>
      <c r="L88" s="23">
        <v>0</v>
      </c>
      <c r="M88" s="75">
        <f t="shared" si="42"/>
        <v>0</v>
      </c>
      <c r="N88" s="24">
        <v>0</v>
      </c>
      <c r="O88" s="77">
        <f t="shared" si="43"/>
        <v>0</v>
      </c>
      <c r="P88" s="46">
        <v>0</v>
      </c>
      <c r="Q88" s="79">
        <f t="shared" si="44"/>
        <v>0</v>
      </c>
    </row>
    <row r="89" spans="1:17" ht="30.6" customHeight="1" x14ac:dyDescent="0.2">
      <c r="A89" s="7">
        <f t="shared" si="45"/>
        <v>76</v>
      </c>
      <c r="B89" s="32" t="s">
        <v>103</v>
      </c>
      <c r="C89" s="33" t="s">
        <v>4</v>
      </c>
      <c r="D89" s="111">
        <f>F89+H89+J89+L89+N89+P89</f>
        <v>1</v>
      </c>
      <c r="E89" s="57"/>
      <c r="F89" s="37">
        <v>0</v>
      </c>
      <c r="G89" s="70">
        <f t="shared" si="39"/>
        <v>0</v>
      </c>
      <c r="H89" s="21">
        <v>0</v>
      </c>
      <c r="I89" s="71">
        <f t="shared" si="40"/>
        <v>0</v>
      </c>
      <c r="J89" s="35">
        <v>0</v>
      </c>
      <c r="K89" s="73">
        <f t="shared" si="41"/>
        <v>0</v>
      </c>
      <c r="L89" s="41">
        <v>1</v>
      </c>
      <c r="M89" s="75">
        <f t="shared" si="42"/>
        <v>0</v>
      </c>
      <c r="N89" s="24">
        <v>0</v>
      </c>
      <c r="O89" s="77">
        <f t="shared" si="43"/>
        <v>0</v>
      </c>
      <c r="P89" s="46">
        <v>0</v>
      </c>
      <c r="Q89" s="79">
        <f t="shared" si="44"/>
        <v>0</v>
      </c>
    </row>
    <row r="90" spans="1:17" ht="30.6" customHeight="1" x14ac:dyDescent="0.2">
      <c r="A90" s="7">
        <f t="shared" si="45"/>
        <v>77</v>
      </c>
      <c r="B90" s="30" t="s">
        <v>130</v>
      </c>
      <c r="C90" s="29" t="s">
        <v>6</v>
      </c>
      <c r="D90" s="111">
        <f t="shared" si="46"/>
        <v>5</v>
      </c>
      <c r="E90" s="57"/>
      <c r="F90" s="27">
        <v>5</v>
      </c>
      <c r="G90" s="70">
        <f t="shared" si="39"/>
        <v>0</v>
      </c>
      <c r="H90" s="21">
        <v>0</v>
      </c>
      <c r="I90" s="71">
        <f t="shared" si="40"/>
        <v>0</v>
      </c>
      <c r="J90" s="35">
        <v>0</v>
      </c>
      <c r="K90" s="73">
        <f t="shared" si="41"/>
        <v>0</v>
      </c>
      <c r="L90" s="23">
        <v>0</v>
      </c>
      <c r="M90" s="75">
        <f t="shared" si="42"/>
        <v>0</v>
      </c>
      <c r="N90" s="24">
        <v>0</v>
      </c>
      <c r="O90" s="77">
        <f t="shared" si="43"/>
        <v>0</v>
      </c>
      <c r="P90" s="46">
        <v>0</v>
      </c>
      <c r="Q90" s="79">
        <f t="shared" si="44"/>
        <v>0</v>
      </c>
    </row>
    <row r="91" spans="1:17" ht="30.6" customHeight="1" x14ac:dyDescent="0.2">
      <c r="A91" s="7">
        <f t="shared" si="45"/>
        <v>78</v>
      </c>
      <c r="B91" s="32" t="s">
        <v>140</v>
      </c>
      <c r="C91" s="33" t="s">
        <v>4</v>
      </c>
      <c r="D91" s="111">
        <f t="shared" ref="D91:D98" si="47">F91+H91+J91+L91+N91+P91</f>
        <v>29</v>
      </c>
      <c r="E91" s="57"/>
      <c r="F91" s="37">
        <v>0</v>
      </c>
      <c r="G91" s="70">
        <f t="shared" si="39"/>
        <v>0</v>
      </c>
      <c r="H91" s="21">
        <v>0</v>
      </c>
      <c r="I91" s="71">
        <f t="shared" si="40"/>
        <v>0</v>
      </c>
      <c r="J91" s="35">
        <v>0</v>
      </c>
      <c r="K91" s="73">
        <f t="shared" si="41"/>
        <v>0</v>
      </c>
      <c r="L91" s="41">
        <v>5</v>
      </c>
      <c r="M91" s="75">
        <f t="shared" si="42"/>
        <v>0</v>
      </c>
      <c r="N91" s="24">
        <v>24</v>
      </c>
      <c r="O91" s="77">
        <f t="shared" si="43"/>
        <v>0</v>
      </c>
      <c r="P91" s="46">
        <v>0</v>
      </c>
      <c r="Q91" s="79">
        <f t="shared" si="44"/>
        <v>0</v>
      </c>
    </row>
    <row r="92" spans="1:17" ht="30.6" customHeight="1" x14ac:dyDescent="0.2">
      <c r="A92" s="7">
        <f t="shared" si="45"/>
        <v>79</v>
      </c>
      <c r="B92" s="30" t="s">
        <v>68</v>
      </c>
      <c r="C92" s="29" t="s">
        <v>6</v>
      </c>
      <c r="D92" s="111">
        <f t="shared" si="47"/>
        <v>5</v>
      </c>
      <c r="E92" s="57"/>
      <c r="F92" s="40">
        <v>5</v>
      </c>
      <c r="G92" s="70">
        <f t="shared" si="39"/>
        <v>0</v>
      </c>
      <c r="H92" s="21">
        <v>0</v>
      </c>
      <c r="I92" s="71">
        <f t="shared" si="40"/>
        <v>0</v>
      </c>
      <c r="J92" s="35">
        <v>0</v>
      </c>
      <c r="K92" s="73">
        <f t="shared" si="41"/>
        <v>0</v>
      </c>
      <c r="L92" s="23">
        <v>0</v>
      </c>
      <c r="M92" s="75">
        <f t="shared" si="42"/>
        <v>0</v>
      </c>
      <c r="N92" s="24">
        <v>0</v>
      </c>
      <c r="O92" s="77">
        <f t="shared" si="43"/>
        <v>0</v>
      </c>
      <c r="P92" s="46">
        <v>0</v>
      </c>
      <c r="Q92" s="79">
        <f t="shared" si="44"/>
        <v>0</v>
      </c>
    </row>
    <row r="93" spans="1:17" ht="30.6" customHeight="1" x14ac:dyDescent="0.2">
      <c r="A93" s="7">
        <f t="shared" si="45"/>
        <v>80</v>
      </c>
      <c r="B93" s="32" t="s">
        <v>149</v>
      </c>
      <c r="C93" s="33" t="s">
        <v>3</v>
      </c>
      <c r="D93" s="111">
        <f t="shared" si="47"/>
        <v>2</v>
      </c>
      <c r="E93" s="57"/>
      <c r="F93" s="37">
        <v>0</v>
      </c>
      <c r="G93" s="70">
        <f t="shared" si="39"/>
        <v>0</v>
      </c>
      <c r="H93" s="21">
        <v>0</v>
      </c>
      <c r="I93" s="71">
        <f t="shared" si="40"/>
        <v>0</v>
      </c>
      <c r="J93" s="35">
        <v>2</v>
      </c>
      <c r="K93" s="73">
        <f t="shared" si="41"/>
        <v>0</v>
      </c>
      <c r="L93" s="23">
        <v>0</v>
      </c>
      <c r="M93" s="75">
        <f t="shared" si="42"/>
        <v>0</v>
      </c>
      <c r="N93" s="24">
        <v>0</v>
      </c>
      <c r="O93" s="77">
        <f t="shared" si="43"/>
        <v>0</v>
      </c>
      <c r="P93" s="46">
        <v>0</v>
      </c>
      <c r="Q93" s="79">
        <f t="shared" si="44"/>
        <v>0</v>
      </c>
    </row>
    <row r="94" spans="1:17" ht="30.6" customHeight="1" x14ac:dyDescent="0.2">
      <c r="A94" s="7">
        <f t="shared" si="45"/>
        <v>81</v>
      </c>
      <c r="B94" s="32" t="s">
        <v>109</v>
      </c>
      <c r="C94" s="33" t="s">
        <v>4</v>
      </c>
      <c r="D94" s="111">
        <f t="shared" si="47"/>
        <v>1</v>
      </c>
      <c r="E94" s="57"/>
      <c r="F94" s="37">
        <v>0</v>
      </c>
      <c r="G94" s="70">
        <f t="shared" si="39"/>
        <v>0</v>
      </c>
      <c r="H94" s="21">
        <v>0</v>
      </c>
      <c r="I94" s="71">
        <f t="shared" si="40"/>
        <v>0</v>
      </c>
      <c r="J94" s="35">
        <v>0</v>
      </c>
      <c r="K94" s="73">
        <f t="shared" si="41"/>
        <v>0</v>
      </c>
      <c r="L94" s="43">
        <v>1</v>
      </c>
      <c r="M94" s="75">
        <f t="shared" si="42"/>
        <v>0</v>
      </c>
      <c r="N94" s="24">
        <v>0</v>
      </c>
      <c r="O94" s="77">
        <f t="shared" si="43"/>
        <v>0</v>
      </c>
      <c r="P94" s="46">
        <v>0</v>
      </c>
      <c r="Q94" s="79">
        <f t="shared" si="44"/>
        <v>0</v>
      </c>
    </row>
    <row r="95" spans="1:17" ht="30.6" customHeight="1" x14ac:dyDescent="0.2">
      <c r="A95" s="7">
        <f t="shared" si="45"/>
        <v>82</v>
      </c>
      <c r="B95" s="32" t="s">
        <v>107</v>
      </c>
      <c r="C95" s="33" t="s">
        <v>4</v>
      </c>
      <c r="D95" s="111">
        <f t="shared" si="47"/>
        <v>2</v>
      </c>
      <c r="E95" s="57"/>
      <c r="F95" s="37">
        <v>0</v>
      </c>
      <c r="G95" s="70">
        <f t="shared" si="39"/>
        <v>0</v>
      </c>
      <c r="H95" s="21">
        <v>0</v>
      </c>
      <c r="I95" s="71">
        <f t="shared" si="40"/>
        <v>0</v>
      </c>
      <c r="J95" s="35">
        <v>0</v>
      </c>
      <c r="K95" s="73">
        <f t="shared" si="41"/>
        <v>0</v>
      </c>
      <c r="L95" s="43">
        <v>2</v>
      </c>
      <c r="M95" s="75">
        <f t="shared" si="42"/>
        <v>0</v>
      </c>
      <c r="N95" s="24">
        <v>0</v>
      </c>
      <c r="O95" s="77">
        <f t="shared" si="43"/>
        <v>0</v>
      </c>
      <c r="P95" s="46">
        <v>0</v>
      </c>
      <c r="Q95" s="79">
        <f t="shared" si="44"/>
        <v>0</v>
      </c>
    </row>
    <row r="96" spans="1:17" ht="30.6" customHeight="1" x14ac:dyDescent="0.2">
      <c r="A96" s="7">
        <f t="shared" si="45"/>
        <v>83</v>
      </c>
      <c r="B96" s="10" t="s">
        <v>57</v>
      </c>
      <c r="C96" s="8" t="s">
        <v>4</v>
      </c>
      <c r="D96" s="111">
        <f t="shared" si="47"/>
        <v>20</v>
      </c>
      <c r="E96" s="57"/>
      <c r="F96" s="27">
        <v>10</v>
      </c>
      <c r="G96" s="70">
        <f t="shared" si="39"/>
        <v>0</v>
      </c>
      <c r="H96" s="21">
        <v>0</v>
      </c>
      <c r="I96" s="71">
        <f t="shared" si="40"/>
        <v>0</v>
      </c>
      <c r="J96" s="35">
        <v>10</v>
      </c>
      <c r="K96" s="73">
        <f t="shared" si="41"/>
        <v>0</v>
      </c>
      <c r="L96" s="23">
        <v>0</v>
      </c>
      <c r="M96" s="75">
        <f t="shared" si="42"/>
        <v>0</v>
      </c>
      <c r="N96" s="24">
        <v>0</v>
      </c>
      <c r="O96" s="77">
        <f t="shared" si="43"/>
        <v>0</v>
      </c>
      <c r="P96" s="46">
        <v>0</v>
      </c>
      <c r="Q96" s="79">
        <f t="shared" si="44"/>
        <v>0</v>
      </c>
    </row>
    <row r="97" spans="1:17" ht="30.6" customHeight="1" x14ac:dyDescent="0.2">
      <c r="A97" s="7">
        <f t="shared" si="45"/>
        <v>84</v>
      </c>
      <c r="B97" s="10" t="s">
        <v>60</v>
      </c>
      <c r="C97" s="8" t="s">
        <v>3</v>
      </c>
      <c r="D97" s="111">
        <f t="shared" si="47"/>
        <v>4</v>
      </c>
      <c r="E97" s="57"/>
      <c r="F97" s="27">
        <v>0</v>
      </c>
      <c r="G97" s="70">
        <f t="shared" si="39"/>
        <v>0</v>
      </c>
      <c r="H97" s="21">
        <v>0</v>
      </c>
      <c r="I97" s="71">
        <f t="shared" si="40"/>
        <v>0</v>
      </c>
      <c r="J97" s="35">
        <v>0</v>
      </c>
      <c r="K97" s="73">
        <f t="shared" si="41"/>
        <v>0</v>
      </c>
      <c r="L97" s="23">
        <v>0</v>
      </c>
      <c r="M97" s="75">
        <f t="shared" si="42"/>
        <v>0</v>
      </c>
      <c r="N97" s="24">
        <v>0</v>
      </c>
      <c r="O97" s="77">
        <f t="shared" si="43"/>
        <v>0</v>
      </c>
      <c r="P97" s="49">
        <v>4</v>
      </c>
      <c r="Q97" s="79">
        <f t="shared" si="44"/>
        <v>0</v>
      </c>
    </row>
    <row r="98" spans="1:17" ht="30.6" customHeight="1" x14ac:dyDescent="0.2">
      <c r="A98" s="90">
        <f t="shared" si="45"/>
        <v>85</v>
      </c>
      <c r="B98" s="60" t="s">
        <v>119</v>
      </c>
      <c r="C98" s="61" t="s">
        <v>4</v>
      </c>
      <c r="D98" s="112">
        <f t="shared" si="47"/>
        <v>40</v>
      </c>
      <c r="E98" s="62"/>
      <c r="F98" s="63">
        <v>0</v>
      </c>
      <c r="G98" s="70">
        <f>F98*E98</f>
        <v>0</v>
      </c>
      <c r="H98" s="21">
        <v>0</v>
      </c>
      <c r="I98" s="71">
        <f t="shared" si="40"/>
        <v>0</v>
      </c>
      <c r="J98" s="36">
        <v>40</v>
      </c>
      <c r="K98" s="73">
        <f>J98*E98</f>
        <v>0</v>
      </c>
      <c r="L98" s="56">
        <v>0</v>
      </c>
      <c r="M98" s="75">
        <f t="shared" si="42"/>
        <v>0</v>
      </c>
      <c r="N98" s="65">
        <v>0</v>
      </c>
      <c r="O98" s="77">
        <f t="shared" si="43"/>
        <v>0</v>
      </c>
      <c r="P98" s="66">
        <v>0</v>
      </c>
      <c r="Q98" s="79">
        <f t="shared" si="44"/>
        <v>0</v>
      </c>
    </row>
    <row r="99" spans="1:17" ht="24.95" customHeight="1" x14ac:dyDescent="0.2">
      <c r="A99" s="121" t="s">
        <v>34</v>
      </c>
      <c r="B99" s="121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1"/>
      <c r="Q99" s="121"/>
    </row>
    <row r="100" spans="1:17" ht="24.95" customHeight="1" x14ac:dyDescent="0.2">
      <c r="A100" s="89">
        <f>A98+1</f>
        <v>86</v>
      </c>
      <c r="B100" s="80" t="s">
        <v>35</v>
      </c>
      <c r="C100" s="68" t="s">
        <v>4</v>
      </c>
      <c r="D100" s="110">
        <f t="shared" ref="D100:D112" si="48">F100+H100+J100+L100+N100+P100</f>
        <v>13</v>
      </c>
      <c r="E100" s="69"/>
      <c r="F100" s="54">
        <v>6</v>
      </c>
      <c r="G100" s="70">
        <f>F100*E100</f>
        <v>0</v>
      </c>
      <c r="H100" s="58">
        <v>0</v>
      </c>
      <c r="I100" s="71">
        <f>H100*E100</f>
        <v>0</v>
      </c>
      <c r="J100" s="72">
        <v>0</v>
      </c>
      <c r="K100" s="73">
        <f>J100*E100</f>
        <v>0</v>
      </c>
      <c r="L100" s="74">
        <v>0</v>
      </c>
      <c r="M100" s="75">
        <f>L100*E100</f>
        <v>0</v>
      </c>
      <c r="N100" s="76">
        <v>6</v>
      </c>
      <c r="O100" s="77">
        <f>N100*E100</f>
        <v>0</v>
      </c>
      <c r="P100" s="59">
        <v>1</v>
      </c>
      <c r="Q100" s="79">
        <f>P100*E100</f>
        <v>0</v>
      </c>
    </row>
    <row r="101" spans="1:17" ht="25.5" x14ac:dyDescent="0.2">
      <c r="A101" s="7">
        <f>A100+1</f>
        <v>87</v>
      </c>
      <c r="B101" s="10" t="s">
        <v>38</v>
      </c>
      <c r="C101" s="8" t="s">
        <v>5</v>
      </c>
      <c r="D101" s="111">
        <f t="shared" si="48"/>
        <v>22</v>
      </c>
      <c r="E101" s="57"/>
      <c r="F101" s="27">
        <v>12</v>
      </c>
      <c r="G101" s="70">
        <f t="shared" ref="G101:G132" si="49">F101*E101</f>
        <v>0</v>
      </c>
      <c r="H101" s="21">
        <v>0</v>
      </c>
      <c r="I101" s="71">
        <f t="shared" ref="I101:I132" si="50">H101*E101</f>
        <v>0</v>
      </c>
      <c r="J101" s="35">
        <v>10</v>
      </c>
      <c r="K101" s="73">
        <f t="shared" ref="K101:K132" si="51">J101*E101</f>
        <v>0</v>
      </c>
      <c r="L101" s="23">
        <v>0</v>
      </c>
      <c r="M101" s="75">
        <f t="shared" ref="M101:M132" si="52">L101*E101</f>
        <v>0</v>
      </c>
      <c r="N101" s="24">
        <v>0</v>
      </c>
      <c r="O101" s="77">
        <f t="shared" ref="O101:O132" si="53">N101*E101</f>
        <v>0</v>
      </c>
      <c r="P101" s="46">
        <v>0</v>
      </c>
      <c r="Q101" s="79">
        <f t="shared" ref="Q101:Q132" si="54">P101*E101</f>
        <v>0</v>
      </c>
    </row>
    <row r="102" spans="1:17" ht="28.15" customHeight="1" x14ac:dyDescent="0.2">
      <c r="A102" s="7">
        <f t="shared" ref="A102:A132" si="55">A101+1</f>
        <v>88</v>
      </c>
      <c r="B102" s="10" t="s">
        <v>39</v>
      </c>
      <c r="C102" s="8" t="s">
        <v>4</v>
      </c>
      <c r="D102" s="111">
        <f t="shared" si="48"/>
        <v>5</v>
      </c>
      <c r="E102" s="57"/>
      <c r="F102" s="27">
        <v>0</v>
      </c>
      <c r="G102" s="70">
        <f t="shared" si="49"/>
        <v>0</v>
      </c>
      <c r="H102" s="21">
        <v>5</v>
      </c>
      <c r="I102" s="71">
        <f t="shared" si="50"/>
        <v>0</v>
      </c>
      <c r="J102" s="35">
        <v>0</v>
      </c>
      <c r="K102" s="73">
        <f t="shared" si="51"/>
        <v>0</v>
      </c>
      <c r="L102" s="23">
        <v>0</v>
      </c>
      <c r="M102" s="75">
        <f t="shared" si="52"/>
        <v>0</v>
      </c>
      <c r="N102" s="24">
        <v>0</v>
      </c>
      <c r="O102" s="77">
        <f t="shared" si="53"/>
        <v>0</v>
      </c>
      <c r="P102" s="46">
        <v>0</v>
      </c>
      <c r="Q102" s="79">
        <f t="shared" si="54"/>
        <v>0</v>
      </c>
    </row>
    <row r="103" spans="1:17" ht="38.25" x14ac:dyDescent="0.2">
      <c r="A103" s="7">
        <f t="shared" si="55"/>
        <v>89</v>
      </c>
      <c r="B103" s="10" t="s">
        <v>41</v>
      </c>
      <c r="C103" s="8" t="s">
        <v>4</v>
      </c>
      <c r="D103" s="111">
        <f t="shared" si="48"/>
        <v>25</v>
      </c>
      <c r="E103" s="57"/>
      <c r="F103" s="27">
        <v>6</v>
      </c>
      <c r="G103" s="70">
        <f t="shared" si="49"/>
        <v>0</v>
      </c>
      <c r="H103" s="21">
        <v>2</v>
      </c>
      <c r="I103" s="71">
        <f t="shared" si="50"/>
        <v>0</v>
      </c>
      <c r="J103" s="35">
        <v>10</v>
      </c>
      <c r="K103" s="73">
        <f t="shared" si="51"/>
        <v>0</v>
      </c>
      <c r="L103" s="23">
        <v>5</v>
      </c>
      <c r="M103" s="75">
        <f t="shared" si="52"/>
        <v>0</v>
      </c>
      <c r="N103" s="24">
        <v>2</v>
      </c>
      <c r="O103" s="77">
        <f t="shared" si="53"/>
        <v>0</v>
      </c>
      <c r="P103" s="46">
        <v>0</v>
      </c>
      <c r="Q103" s="79">
        <f t="shared" si="54"/>
        <v>0</v>
      </c>
    </row>
    <row r="104" spans="1:17" ht="24.95" customHeight="1" x14ac:dyDescent="0.2">
      <c r="A104" s="7">
        <f t="shared" si="55"/>
        <v>90</v>
      </c>
      <c r="B104" s="10" t="s">
        <v>147</v>
      </c>
      <c r="C104" s="8" t="s">
        <v>40</v>
      </c>
      <c r="D104" s="111">
        <f t="shared" si="48"/>
        <v>10</v>
      </c>
      <c r="E104" s="57"/>
      <c r="F104" s="27">
        <v>4</v>
      </c>
      <c r="G104" s="70">
        <f t="shared" si="49"/>
        <v>0</v>
      </c>
      <c r="H104" s="21">
        <v>0</v>
      </c>
      <c r="I104" s="71">
        <f t="shared" si="50"/>
        <v>0</v>
      </c>
      <c r="J104" s="35">
        <v>4</v>
      </c>
      <c r="K104" s="73">
        <f t="shared" si="51"/>
        <v>0</v>
      </c>
      <c r="L104" s="23">
        <v>2</v>
      </c>
      <c r="M104" s="75">
        <f t="shared" si="52"/>
        <v>0</v>
      </c>
      <c r="N104" s="24">
        <v>0</v>
      </c>
      <c r="O104" s="77">
        <f t="shared" si="53"/>
        <v>0</v>
      </c>
      <c r="P104" s="46">
        <v>0</v>
      </c>
      <c r="Q104" s="79">
        <f t="shared" si="54"/>
        <v>0</v>
      </c>
    </row>
    <row r="105" spans="1:17" ht="24.95" customHeight="1" x14ac:dyDescent="0.2">
      <c r="A105" s="7">
        <f t="shared" si="55"/>
        <v>91</v>
      </c>
      <c r="B105" s="10" t="s">
        <v>148</v>
      </c>
      <c r="C105" s="8" t="s">
        <v>40</v>
      </c>
      <c r="D105" s="111">
        <f t="shared" si="48"/>
        <v>17</v>
      </c>
      <c r="E105" s="57"/>
      <c r="F105" s="27">
        <v>8</v>
      </c>
      <c r="G105" s="70">
        <f t="shared" si="49"/>
        <v>0</v>
      </c>
      <c r="H105" s="21">
        <v>1</v>
      </c>
      <c r="I105" s="71">
        <f t="shared" si="50"/>
        <v>0</v>
      </c>
      <c r="J105" s="35">
        <v>6</v>
      </c>
      <c r="K105" s="73">
        <f t="shared" si="51"/>
        <v>0</v>
      </c>
      <c r="L105" s="23">
        <v>1</v>
      </c>
      <c r="M105" s="75">
        <f t="shared" si="52"/>
        <v>0</v>
      </c>
      <c r="N105" s="24">
        <v>1</v>
      </c>
      <c r="O105" s="77">
        <f t="shared" si="53"/>
        <v>0</v>
      </c>
      <c r="P105" s="46">
        <v>0</v>
      </c>
      <c r="Q105" s="79">
        <f t="shared" si="54"/>
        <v>0</v>
      </c>
    </row>
    <row r="106" spans="1:17" ht="25.5" x14ac:dyDescent="0.2">
      <c r="A106" s="7">
        <f t="shared" si="55"/>
        <v>92</v>
      </c>
      <c r="B106" s="10" t="s">
        <v>43</v>
      </c>
      <c r="C106" s="8" t="s">
        <v>4</v>
      </c>
      <c r="D106" s="111">
        <f t="shared" si="48"/>
        <v>20</v>
      </c>
      <c r="E106" s="57"/>
      <c r="F106" s="27">
        <v>10</v>
      </c>
      <c r="G106" s="70">
        <f t="shared" si="49"/>
        <v>0</v>
      </c>
      <c r="H106" s="21">
        <v>0</v>
      </c>
      <c r="I106" s="71">
        <f t="shared" si="50"/>
        <v>0</v>
      </c>
      <c r="J106" s="35">
        <v>10</v>
      </c>
      <c r="K106" s="73">
        <f t="shared" si="51"/>
        <v>0</v>
      </c>
      <c r="L106" s="23">
        <v>0</v>
      </c>
      <c r="M106" s="75">
        <f t="shared" si="52"/>
        <v>0</v>
      </c>
      <c r="N106" s="24">
        <v>0</v>
      </c>
      <c r="O106" s="77">
        <f t="shared" si="53"/>
        <v>0</v>
      </c>
      <c r="P106" s="46">
        <v>0</v>
      </c>
      <c r="Q106" s="79">
        <f t="shared" si="54"/>
        <v>0</v>
      </c>
    </row>
    <row r="107" spans="1:17" ht="25.5" x14ac:dyDescent="0.2">
      <c r="A107" s="7">
        <f t="shared" si="55"/>
        <v>93</v>
      </c>
      <c r="B107" s="10" t="s">
        <v>42</v>
      </c>
      <c r="C107" s="8" t="s">
        <v>4</v>
      </c>
      <c r="D107" s="111">
        <f t="shared" si="48"/>
        <v>6</v>
      </c>
      <c r="E107" s="57"/>
      <c r="F107" s="27"/>
      <c r="G107" s="70">
        <f t="shared" si="49"/>
        <v>0</v>
      </c>
      <c r="H107" s="21">
        <v>0</v>
      </c>
      <c r="I107" s="71">
        <f t="shared" si="50"/>
        <v>0</v>
      </c>
      <c r="J107" s="35">
        <v>4</v>
      </c>
      <c r="K107" s="73">
        <f t="shared" si="51"/>
        <v>0</v>
      </c>
      <c r="L107" s="23">
        <v>2</v>
      </c>
      <c r="M107" s="75">
        <f t="shared" si="52"/>
        <v>0</v>
      </c>
      <c r="N107" s="24">
        <v>0</v>
      </c>
      <c r="O107" s="77">
        <f t="shared" si="53"/>
        <v>0</v>
      </c>
      <c r="P107" s="46">
        <v>0</v>
      </c>
      <c r="Q107" s="79">
        <f t="shared" si="54"/>
        <v>0</v>
      </c>
    </row>
    <row r="108" spans="1:17" ht="24.95" customHeight="1" x14ac:dyDescent="0.2">
      <c r="A108" s="7">
        <f t="shared" si="55"/>
        <v>94</v>
      </c>
      <c r="B108" s="10" t="s">
        <v>44</v>
      </c>
      <c r="C108" s="8" t="s">
        <v>4</v>
      </c>
      <c r="D108" s="111">
        <f t="shared" si="48"/>
        <v>5</v>
      </c>
      <c r="E108" s="57"/>
      <c r="F108" s="27">
        <v>4</v>
      </c>
      <c r="G108" s="70">
        <f t="shared" si="49"/>
        <v>0</v>
      </c>
      <c r="H108" s="21">
        <v>1</v>
      </c>
      <c r="I108" s="71">
        <f t="shared" si="50"/>
        <v>0</v>
      </c>
      <c r="J108" s="35">
        <v>0</v>
      </c>
      <c r="K108" s="73">
        <f t="shared" si="51"/>
        <v>0</v>
      </c>
      <c r="L108" s="23">
        <v>0</v>
      </c>
      <c r="M108" s="75">
        <f t="shared" si="52"/>
        <v>0</v>
      </c>
      <c r="N108" s="24">
        <v>0</v>
      </c>
      <c r="O108" s="77">
        <f t="shared" si="53"/>
        <v>0</v>
      </c>
      <c r="P108" s="46">
        <v>0</v>
      </c>
      <c r="Q108" s="79">
        <f t="shared" si="54"/>
        <v>0</v>
      </c>
    </row>
    <row r="109" spans="1:17" ht="25.5" x14ac:dyDescent="0.2">
      <c r="A109" s="7">
        <f t="shared" si="55"/>
        <v>95</v>
      </c>
      <c r="B109" s="10" t="s">
        <v>36</v>
      </c>
      <c r="C109" s="8" t="s">
        <v>4</v>
      </c>
      <c r="D109" s="111">
        <f t="shared" si="48"/>
        <v>6</v>
      </c>
      <c r="E109" s="57"/>
      <c r="F109" s="27">
        <v>0</v>
      </c>
      <c r="G109" s="70">
        <f t="shared" si="49"/>
        <v>0</v>
      </c>
      <c r="H109" s="21">
        <v>0</v>
      </c>
      <c r="I109" s="71">
        <f t="shared" si="50"/>
        <v>0</v>
      </c>
      <c r="J109" s="35">
        <v>0</v>
      </c>
      <c r="K109" s="73">
        <f t="shared" si="51"/>
        <v>0</v>
      </c>
      <c r="L109" s="23">
        <v>2</v>
      </c>
      <c r="M109" s="75">
        <f t="shared" si="52"/>
        <v>0</v>
      </c>
      <c r="N109" s="24">
        <v>4</v>
      </c>
      <c r="O109" s="77">
        <f t="shared" si="53"/>
        <v>0</v>
      </c>
      <c r="P109" s="46">
        <v>0</v>
      </c>
      <c r="Q109" s="79">
        <f t="shared" si="54"/>
        <v>0</v>
      </c>
    </row>
    <row r="110" spans="1:17" ht="24.6" customHeight="1" x14ac:dyDescent="0.2">
      <c r="A110" s="7">
        <f t="shared" si="55"/>
        <v>96</v>
      </c>
      <c r="B110" s="10" t="s">
        <v>37</v>
      </c>
      <c r="C110" s="8" t="s">
        <v>4</v>
      </c>
      <c r="D110" s="111">
        <f t="shared" si="48"/>
        <v>8</v>
      </c>
      <c r="E110" s="57"/>
      <c r="F110" s="27">
        <v>4</v>
      </c>
      <c r="G110" s="70">
        <f t="shared" si="49"/>
        <v>0</v>
      </c>
      <c r="H110" s="21">
        <v>0</v>
      </c>
      <c r="I110" s="71">
        <f t="shared" si="50"/>
        <v>0</v>
      </c>
      <c r="J110" s="35">
        <v>0</v>
      </c>
      <c r="K110" s="73">
        <f t="shared" si="51"/>
        <v>0</v>
      </c>
      <c r="L110" s="23">
        <v>2</v>
      </c>
      <c r="M110" s="75">
        <f t="shared" si="52"/>
        <v>0</v>
      </c>
      <c r="N110" s="24">
        <v>2</v>
      </c>
      <c r="O110" s="77">
        <f t="shared" si="53"/>
        <v>0</v>
      </c>
      <c r="P110" s="46">
        <v>0</v>
      </c>
      <c r="Q110" s="79">
        <f t="shared" si="54"/>
        <v>0</v>
      </c>
    </row>
    <row r="111" spans="1:17" ht="24.6" customHeight="1" x14ac:dyDescent="0.2">
      <c r="A111" s="7">
        <f t="shared" si="55"/>
        <v>97</v>
      </c>
      <c r="B111" s="10" t="s">
        <v>46</v>
      </c>
      <c r="C111" s="8" t="s">
        <v>4</v>
      </c>
      <c r="D111" s="111">
        <f t="shared" si="48"/>
        <v>3</v>
      </c>
      <c r="E111" s="57"/>
      <c r="F111" s="27">
        <v>3</v>
      </c>
      <c r="G111" s="70">
        <f t="shared" si="49"/>
        <v>0</v>
      </c>
      <c r="H111" s="21">
        <v>0</v>
      </c>
      <c r="I111" s="71">
        <f t="shared" si="50"/>
        <v>0</v>
      </c>
      <c r="J111" s="35">
        <v>0</v>
      </c>
      <c r="K111" s="73">
        <f t="shared" si="51"/>
        <v>0</v>
      </c>
      <c r="L111" s="23">
        <v>0</v>
      </c>
      <c r="M111" s="75">
        <f t="shared" si="52"/>
        <v>0</v>
      </c>
      <c r="N111" s="24">
        <v>0</v>
      </c>
      <c r="O111" s="77">
        <f t="shared" si="53"/>
        <v>0</v>
      </c>
      <c r="P111" s="46">
        <v>0</v>
      </c>
      <c r="Q111" s="79">
        <f t="shared" si="54"/>
        <v>0</v>
      </c>
    </row>
    <row r="112" spans="1:17" ht="24.95" customHeight="1" x14ac:dyDescent="0.2">
      <c r="A112" s="7">
        <f t="shared" si="55"/>
        <v>98</v>
      </c>
      <c r="B112" s="10" t="s">
        <v>45</v>
      </c>
      <c r="C112" s="9" t="s">
        <v>4</v>
      </c>
      <c r="D112" s="111">
        <f t="shared" si="48"/>
        <v>13</v>
      </c>
      <c r="E112" s="57"/>
      <c r="F112" s="27">
        <v>3</v>
      </c>
      <c r="G112" s="70">
        <f t="shared" si="49"/>
        <v>0</v>
      </c>
      <c r="H112" s="21">
        <v>2</v>
      </c>
      <c r="I112" s="71">
        <f t="shared" si="50"/>
        <v>0</v>
      </c>
      <c r="J112" s="35">
        <v>4</v>
      </c>
      <c r="K112" s="73">
        <f t="shared" si="51"/>
        <v>0</v>
      </c>
      <c r="L112" s="23">
        <v>0</v>
      </c>
      <c r="M112" s="75">
        <f t="shared" si="52"/>
        <v>0</v>
      </c>
      <c r="N112" s="24">
        <v>4</v>
      </c>
      <c r="O112" s="77">
        <f t="shared" si="53"/>
        <v>0</v>
      </c>
      <c r="P112" s="46">
        <v>0</v>
      </c>
      <c r="Q112" s="79">
        <f t="shared" si="54"/>
        <v>0</v>
      </c>
    </row>
    <row r="113" spans="1:17" ht="24.95" customHeight="1" x14ac:dyDescent="0.2">
      <c r="A113" s="7">
        <f t="shared" si="55"/>
        <v>99</v>
      </c>
      <c r="B113" s="30" t="s">
        <v>129</v>
      </c>
      <c r="C113" s="29" t="s">
        <v>6</v>
      </c>
      <c r="D113" s="111">
        <f t="shared" ref="D113:D129" si="56">F113+H113+J113+L113+N113+P113</f>
        <v>15</v>
      </c>
      <c r="E113" s="57"/>
      <c r="F113" s="27">
        <v>15</v>
      </c>
      <c r="G113" s="70">
        <f t="shared" si="49"/>
        <v>0</v>
      </c>
      <c r="H113" s="21">
        <v>0</v>
      </c>
      <c r="I113" s="71">
        <f t="shared" si="50"/>
        <v>0</v>
      </c>
      <c r="J113" s="35">
        <v>0</v>
      </c>
      <c r="K113" s="73">
        <f t="shared" si="51"/>
        <v>0</v>
      </c>
      <c r="L113" s="23">
        <v>0</v>
      </c>
      <c r="M113" s="75">
        <f t="shared" si="52"/>
        <v>0</v>
      </c>
      <c r="N113" s="24">
        <v>0</v>
      </c>
      <c r="O113" s="77">
        <f t="shared" si="53"/>
        <v>0</v>
      </c>
      <c r="P113" s="46">
        <v>0</v>
      </c>
      <c r="Q113" s="79">
        <f t="shared" si="54"/>
        <v>0</v>
      </c>
    </row>
    <row r="114" spans="1:17" ht="24.95" customHeight="1" x14ac:dyDescent="0.2">
      <c r="A114" s="7">
        <f t="shared" si="55"/>
        <v>100</v>
      </c>
      <c r="B114" s="30" t="s">
        <v>67</v>
      </c>
      <c r="C114" s="29" t="s">
        <v>6</v>
      </c>
      <c r="D114" s="111">
        <f t="shared" si="56"/>
        <v>2</v>
      </c>
      <c r="E114" s="57"/>
      <c r="F114" s="27">
        <v>2</v>
      </c>
      <c r="G114" s="70">
        <f t="shared" si="49"/>
        <v>0</v>
      </c>
      <c r="H114" s="21">
        <v>0</v>
      </c>
      <c r="I114" s="71">
        <f t="shared" si="50"/>
        <v>0</v>
      </c>
      <c r="J114" s="35">
        <v>0</v>
      </c>
      <c r="K114" s="73">
        <f t="shared" si="51"/>
        <v>0</v>
      </c>
      <c r="L114" s="23">
        <v>0</v>
      </c>
      <c r="M114" s="75">
        <f t="shared" si="52"/>
        <v>0</v>
      </c>
      <c r="N114" s="24">
        <v>0</v>
      </c>
      <c r="O114" s="77">
        <f t="shared" si="53"/>
        <v>0</v>
      </c>
      <c r="P114" s="46">
        <v>0</v>
      </c>
      <c r="Q114" s="79">
        <f t="shared" si="54"/>
        <v>0</v>
      </c>
    </row>
    <row r="115" spans="1:17" ht="29.45" customHeight="1" x14ac:dyDescent="0.2">
      <c r="A115" s="7">
        <f t="shared" si="55"/>
        <v>101</v>
      </c>
      <c r="B115" s="32" t="s">
        <v>70</v>
      </c>
      <c r="C115" s="33" t="s">
        <v>4</v>
      </c>
      <c r="D115" s="111">
        <f t="shared" si="56"/>
        <v>1</v>
      </c>
      <c r="E115" s="57"/>
      <c r="F115" s="37">
        <v>0</v>
      </c>
      <c r="G115" s="70">
        <f t="shared" si="49"/>
        <v>0</v>
      </c>
      <c r="H115" s="21">
        <v>1</v>
      </c>
      <c r="I115" s="71">
        <f t="shared" si="50"/>
        <v>0</v>
      </c>
      <c r="J115" s="35">
        <v>0</v>
      </c>
      <c r="K115" s="73">
        <f t="shared" si="51"/>
        <v>0</v>
      </c>
      <c r="L115" s="23">
        <v>0</v>
      </c>
      <c r="M115" s="75">
        <f t="shared" si="52"/>
        <v>0</v>
      </c>
      <c r="N115" s="24">
        <v>0</v>
      </c>
      <c r="O115" s="77">
        <f t="shared" si="53"/>
        <v>0</v>
      </c>
      <c r="P115" s="46">
        <v>0</v>
      </c>
      <c r="Q115" s="79">
        <f t="shared" si="54"/>
        <v>0</v>
      </c>
    </row>
    <row r="116" spans="1:17" ht="24.95" customHeight="1" x14ac:dyDescent="0.2">
      <c r="A116" s="7">
        <f t="shared" si="55"/>
        <v>102</v>
      </c>
      <c r="B116" s="32" t="s">
        <v>72</v>
      </c>
      <c r="C116" s="33" t="s">
        <v>4</v>
      </c>
      <c r="D116" s="111">
        <f t="shared" si="56"/>
        <v>4</v>
      </c>
      <c r="E116" s="57"/>
      <c r="F116" s="37">
        <v>0</v>
      </c>
      <c r="G116" s="70">
        <f t="shared" si="49"/>
        <v>0</v>
      </c>
      <c r="H116" s="21">
        <v>0</v>
      </c>
      <c r="I116" s="71">
        <f t="shared" si="50"/>
        <v>0</v>
      </c>
      <c r="J116" s="35">
        <v>4</v>
      </c>
      <c r="K116" s="73">
        <f t="shared" si="51"/>
        <v>0</v>
      </c>
      <c r="L116" s="23">
        <v>0</v>
      </c>
      <c r="M116" s="75">
        <f t="shared" si="52"/>
        <v>0</v>
      </c>
      <c r="N116" s="24">
        <v>0</v>
      </c>
      <c r="O116" s="77">
        <f t="shared" si="53"/>
        <v>0</v>
      </c>
      <c r="P116" s="46">
        <v>0</v>
      </c>
      <c r="Q116" s="79">
        <f t="shared" si="54"/>
        <v>0</v>
      </c>
    </row>
    <row r="117" spans="1:17" ht="24.95" customHeight="1" x14ac:dyDescent="0.2">
      <c r="A117" s="7">
        <f t="shared" si="55"/>
        <v>103</v>
      </c>
      <c r="B117" s="32" t="s">
        <v>73</v>
      </c>
      <c r="C117" s="33" t="s">
        <v>3</v>
      </c>
      <c r="D117" s="111">
        <f t="shared" si="56"/>
        <v>22</v>
      </c>
      <c r="E117" s="57"/>
      <c r="F117" s="37">
        <v>0</v>
      </c>
      <c r="G117" s="70">
        <f t="shared" si="49"/>
        <v>0</v>
      </c>
      <c r="H117" s="21">
        <v>0</v>
      </c>
      <c r="I117" s="71">
        <f t="shared" si="50"/>
        <v>0</v>
      </c>
      <c r="J117" s="35">
        <v>4</v>
      </c>
      <c r="K117" s="73">
        <f t="shared" si="51"/>
        <v>0</v>
      </c>
      <c r="L117" s="23">
        <v>0</v>
      </c>
      <c r="M117" s="75">
        <f t="shared" si="52"/>
        <v>0</v>
      </c>
      <c r="N117" s="24">
        <v>18</v>
      </c>
      <c r="O117" s="77">
        <f t="shared" si="53"/>
        <v>0</v>
      </c>
      <c r="P117" s="46">
        <v>0</v>
      </c>
      <c r="Q117" s="79">
        <f t="shared" si="54"/>
        <v>0</v>
      </c>
    </row>
    <row r="118" spans="1:17" ht="24.95" customHeight="1" x14ac:dyDescent="0.2">
      <c r="A118" s="7">
        <f t="shared" si="55"/>
        <v>104</v>
      </c>
      <c r="B118" s="32" t="s">
        <v>74</v>
      </c>
      <c r="C118" s="33" t="s">
        <v>3</v>
      </c>
      <c r="D118" s="111">
        <f t="shared" si="56"/>
        <v>22</v>
      </c>
      <c r="E118" s="57"/>
      <c r="F118" s="37">
        <v>0</v>
      </c>
      <c r="G118" s="70">
        <f t="shared" si="49"/>
        <v>0</v>
      </c>
      <c r="H118" s="21">
        <v>0</v>
      </c>
      <c r="I118" s="71">
        <f t="shared" si="50"/>
        <v>0</v>
      </c>
      <c r="J118" s="35">
        <v>4</v>
      </c>
      <c r="K118" s="73">
        <f t="shared" si="51"/>
        <v>0</v>
      </c>
      <c r="L118" s="23">
        <v>0</v>
      </c>
      <c r="M118" s="75">
        <f t="shared" si="52"/>
        <v>0</v>
      </c>
      <c r="N118" s="24">
        <v>18</v>
      </c>
      <c r="O118" s="77">
        <f t="shared" si="53"/>
        <v>0</v>
      </c>
      <c r="P118" s="46">
        <v>0</v>
      </c>
      <c r="Q118" s="79">
        <f t="shared" si="54"/>
        <v>0</v>
      </c>
    </row>
    <row r="119" spans="1:17" ht="24.95" customHeight="1" x14ac:dyDescent="0.2">
      <c r="A119" s="7">
        <f t="shared" si="55"/>
        <v>105</v>
      </c>
      <c r="B119" s="32" t="s">
        <v>120</v>
      </c>
      <c r="C119" s="33" t="s">
        <v>3</v>
      </c>
      <c r="D119" s="111">
        <f t="shared" si="56"/>
        <v>12</v>
      </c>
      <c r="E119" s="57"/>
      <c r="F119" s="37">
        <v>0</v>
      </c>
      <c r="G119" s="70">
        <f t="shared" si="49"/>
        <v>0</v>
      </c>
      <c r="H119" s="21">
        <v>0</v>
      </c>
      <c r="I119" s="71">
        <f t="shared" si="50"/>
        <v>0</v>
      </c>
      <c r="J119" s="35">
        <v>12</v>
      </c>
      <c r="K119" s="73">
        <f t="shared" si="51"/>
        <v>0</v>
      </c>
      <c r="L119" s="23">
        <v>0</v>
      </c>
      <c r="M119" s="75">
        <f t="shared" si="52"/>
        <v>0</v>
      </c>
      <c r="N119" s="24">
        <v>0</v>
      </c>
      <c r="O119" s="77">
        <f t="shared" si="53"/>
        <v>0</v>
      </c>
      <c r="P119" s="46">
        <v>0</v>
      </c>
      <c r="Q119" s="79">
        <f t="shared" si="54"/>
        <v>0</v>
      </c>
    </row>
    <row r="120" spans="1:17" ht="24.95" customHeight="1" x14ac:dyDescent="0.2">
      <c r="A120" s="7">
        <f t="shared" si="55"/>
        <v>106</v>
      </c>
      <c r="B120" s="32" t="s">
        <v>121</v>
      </c>
      <c r="C120" s="33" t="s">
        <v>3</v>
      </c>
      <c r="D120" s="111">
        <f t="shared" si="56"/>
        <v>12</v>
      </c>
      <c r="E120" s="57"/>
      <c r="F120" s="37">
        <v>0</v>
      </c>
      <c r="G120" s="70">
        <f t="shared" si="49"/>
        <v>0</v>
      </c>
      <c r="H120" s="21">
        <v>0</v>
      </c>
      <c r="I120" s="71">
        <f t="shared" si="50"/>
        <v>0</v>
      </c>
      <c r="J120" s="35">
        <v>12</v>
      </c>
      <c r="K120" s="73">
        <f t="shared" si="51"/>
        <v>0</v>
      </c>
      <c r="L120" s="23">
        <v>0</v>
      </c>
      <c r="M120" s="75">
        <f t="shared" si="52"/>
        <v>0</v>
      </c>
      <c r="N120" s="24">
        <v>0</v>
      </c>
      <c r="O120" s="77">
        <f t="shared" si="53"/>
        <v>0</v>
      </c>
      <c r="P120" s="46">
        <v>0</v>
      </c>
      <c r="Q120" s="79">
        <f t="shared" si="54"/>
        <v>0</v>
      </c>
    </row>
    <row r="121" spans="1:17" ht="24.95" customHeight="1" x14ac:dyDescent="0.2">
      <c r="A121" s="7">
        <f t="shared" si="55"/>
        <v>107</v>
      </c>
      <c r="B121" s="32" t="s">
        <v>97</v>
      </c>
      <c r="C121" s="33" t="s">
        <v>4</v>
      </c>
      <c r="D121" s="111">
        <f>F121+H121+J121+L121+N121+P121</f>
        <v>20</v>
      </c>
      <c r="E121" s="57"/>
      <c r="F121" s="37">
        <v>0</v>
      </c>
      <c r="G121" s="70">
        <f t="shared" si="49"/>
        <v>0</v>
      </c>
      <c r="H121" s="21">
        <v>0</v>
      </c>
      <c r="I121" s="71">
        <f t="shared" si="50"/>
        <v>0</v>
      </c>
      <c r="J121" s="35">
        <v>0</v>
      </c>
      <c r="K121" s="73">
        <f t="shared" si="51"/>
        <v>0</v>
      </c>
      <c r="L121" s="41">
        <v>20</v>
      </c>
      <c r="M121" s="75">
        <f t="shared" si="52"/>
        <v>0</v>
      </c>
      <c r="N121" s="24">
        <v>0</v>
      </c>
      <c r="O121" s="77">
        <f t="shared" si="53"/>
        <v>0</v>
      </c>
      <c r="P121" s="46">
        <v>0</v>
      </c>
      <c r="Q121" s="79">
        <f t="shared" si="54"/>
        <v>0</v>
      </c>
    </row>
    <row r="122" spans="1:17" ht="24.95" customHeight="1" x14ac:dyDescent="0.2">
      <c r="A122" s="7">
        <f t="shared" si="55"/>
        <v>108</v>
      </c>
      <c r="B122" s="32" t="s">
        <v>98</v>
      </c>
      <c r="C122" s="33" t="s">
        <v>4</v>
      </c>
      <c r="D122" s="111">
        <f>F122+H122+J122+L122+N122+P122</f>
        <v>7</v>
      </c>
      <c r="E122" s="57"/>
      <c r="F122" s="37">
        <v>0</v>
      </c>
      <c r="G122" s="70">
        <f t="shared" si="49"/>
        <v>0</v>
      </c>
      <c r="H122" s="21">
        <v>0</v>
      </c>
      <c r="I122" s="71">
        <f t="shared" si="50"/>
        <v>0</v>
      </c>
      <c r="J122" s="35">
        <v>0</v>
      </c>
      <c r="K122" s="73">
        <f t="shared" si="51"/>
        <v>0</v>
      </c>
      <c r="L122" s="41">
        <v>7</v>
      </c>
      <c r="M122" s="75">
        <f t="shared" si="52"/>
        <v>0</v>
      </c>
      <c r="N122" s="24">
        <v>0</v>
      </c>
      <c r="O122" s="77">
        <f t="shared" si="53"/>
        <v>0</v>
      </c>
      <c r="P122" s="46">
        <v>0</v>
      </c>
      <c r="Q122" s="79">
        <f t="shared" si="54"/>
        <v>0</v>
      </c>
    </row>
    <row r="123" spans="1:17" ht="24.95" customHeight="1" x14ac:dyDescent="0.2">
      <c r="A123" s="7">
        <f t="shared" si="55"/>
        <v>109</v>
      </c>
      <c r="B123" s="32" t="s">
        <v>115</v>
      </c>
      <c r="C123" s="33" t="s">
        <v>6</v>
      </c>
      <c r="D123" s="111">
        <f t="shared" si="56"/>
        <v>20</v>
      </c>
      <c r="E123" s="57"/>
      <c r="F123" s="37">
        <v>0</v>
      </c>
      <c r="G123" s="70">
        <f t="shared" si="49"/>
        <v>0</v>
      </c>
      <c r="H123" s="21">
        <v>0</v>
      </c>
      <c r="I123" s="71">
        <f t="shared" si="50"/>
        <v>0</v>
      </c>
      <c r="J123" s="35">
        <v>20</v>
      </c>
      <c r="K123" s="73">
        <f t="shared" si="51"/>
        <v>0</v>
      </c>
      <c r="L123" s="23">
        <v>0</v>
      </c>
      <c r="M123" s="75">
        <f t="shared" si="52"/>
        <v>0</v>
      </c>
      <c r="N123" s="24">
        <v>0</v>
      </c>
      <c r="O123" s="77">
        <f t="shared" si="53"/>
        <v>0</v>
      </c>
      <c r="P123" s="46">
        <v>0</v>
      </c>
      <c r="Q123" s="79">
        <f t="shared" si="54"/>
        <v>0</v>
      </c>
    </row>
    <row r="124" spans="1:17" ht="24.95" customHeight="1" x14ac:dyDescent="0.2">
      <c r="A124" s="7">
        <f t="shared" si="55"/>
        <v>110</v>
      </c>
      <c r="B124" s="32" t="s">
        <v>75</v>
      </c>
      <c r="C124" s="33" t="s">
        <v>4</v>
      </c>
      <c r="D124" s="111">
        <f t="shared" si="56"/>
        <v>3</v>
      </c>
      <c r="E124" s="57"/>
      <c r="F124" s="37">
        <v>0</v>
      </c>
      <c r="G124" s="70">
        <f t="shared" si="49"/>
        <v>0</v>
      </c>
      <c r="H124" s="21">
        <v>0</v>
      </c>
      <c r="I124" s="71">
        <f t="shared" si="50"/>
        <v>0</v>
      </c>
      <c r="J124" s="35">
        <v>3</v>
      </c>
      <c r="K124" s="73">
        <f t="shared" si="51"/>
        <v>0</v>
      </c>
      <c r="L124" s="23">
        <v>0</v>
      </c>
      <c r="M124" s="75">
        <f t="shared" si="52"/>
        <v>0</v>
      </c>
      <c r="N124" s="24">
        <v>0</v>
      </c>
      <c r="O124" s="77">
        <f t="shared" si="53"/>
        <v>0</v>
      </c>
      <c r="P124" s="46">
        <v>0</v>
      </c>
      <c r="Q124" s="79">
        <f t="shared" si="54"/>
        <v>0</v>
      </c>
    </row>
    <row r="125" spans="1:17" ht="27.6" customHeight="1" x14ac:dyDescent="0.2">
      <c r="A125" s="7">
        <f t="shared" si="55"/>
        <v>111</v>
      </c>
      <c r="B125" s="48" t="s">
        <v>76</v>
      </c>
      <c r="C125" s="33" t="s">
        <v>4</v>
      </c>
      <c r="D125" s="111">
        <f t="shared" si="56"/>
        <v>8</v>
      </c>
      <c r="E125" s="57"/>
      <c r="F125" s="37">
        <v>0</v>
      </c>
      <c r="G125" s="70">
        <f t="shared" si="49"/>
        <v>0</v>
      </c>
      <c r="H125" s="21">
        <v>0</v>
      </c>
      <c r="I125" s="71">
        <f t="shared" si="50"/>
        <v>0</v>
      </c>
      <c r="J125" s="35">
        <v>8</v>
      </c>
      <c r="K125" s="73">
        <f t="shared" si="51"/>
        <v>0</v>
      </c>
      <c r="L125" s="23">
        <v>0</v>
      </c>
      <c r="M125" s="75">
        <f t="shared" si="52"/>
        <v>0</v>
      </c>
      <c r="N125" s="24">
        <v>0</v>
      </c>
      <c r="O125" s="77">
        <f t="shared" si="53"/>
        <v>0</v>
      </c>
      <c r="P125" s="46">
        <v>0</v>
      </c>
      <c r="Q125" s="79">
        <f t="shared" si="54"/>
        <v>0</v>
      </c>
    </row>
    <row r="126" spans="1:17" ht="24.95" customHeight="1" x14ac:dyDescent="0.2">
      <c r="A126" s="7">
        <f t="shared" si="55"/>
        <v>112</v>
      </c>
      <c r="B126" s="32" t="s">
        <v>77</v>
      </c>
      <c r="C126" s="33" t="s">
        <v>4</v>
      </c>
      <c r="D126" s="111">
        <f t="shared" si="56"/>
        <v>8</v>
      </c>
      <c r="E126" s="57"/>
      <c r="F126" s="37">
        <v>0</v>
      </c>
      <c r="G126" s="70">
        <f t="shared" si="49"/>
        <v>0</v>
      </c>
      <c r="H126" s="21">
        <v>0</v>
      </c>
      <c r="I126" s="71">
        <f t="shared" si="50"/>
        <v>0</v>
      </c>
      <c r="J126" s="35">
        <v>8</v>
      </c>
      <c r="K126" s="73">
        <f t="shared" si="51"/>
        <v>0</v>
      </c>
      <c r="L126" s="23">
        <v>0</v>
      </c>
      <c r="M126" s="75">
        <f t="shared" si="52"/>
        <v>0</v>
      </c>
      <c r="N126" s="24">
        <v>0</v>
      </c>
      <c r="O126" s="77">
        <f t="shared" si="53"/>
        <v>0</v>
      </c>
      <c r="P126" s="46">
        <v>0</v>
      </c>
      <c r="Q126" s="79">
        <f t="shared" si="54"/>
        <v>0</v>
      </c>
    </row>
    <row r="127" spans="1:17" ht="24.95" customHeight="1" x14ac:dyDescent="0.2">
      <c r="A127" s="7">
        <f t="shared" si="55"/>
        <v>113</v>
      </c>
      <c r="B127" s="32" t="s">
        <v>79</v>
      </c>
      <c r="C127" s="33" t="s">
        <v>6</v>
      </c>
      <c r="D127" s="111">
        <f t="shared" si="56"/>
        <v>60</v>
      </c>
      <c r="E127" s="57"/>
      <c r="F127" s="37">
        <v>0</v>
      </c>
      <c r="G127" s="70">
        <f t="shared" si="49"/>
        <v>0</v>
      </c>
      <c r="H127" s="21">
        <v>0</v>
      </c>
      <c r="I127" s="71">
        <f t="shared" si="50"/>
        <v>0</v>
      </c>
      <c r="J127" s="35">
        <v>60</v>
      </c>
      <c r="K127" s="73">
        <f t="shared" si="51"/>
        <v>0</v>
      </c>
      <c r="L127" s="23">
        <v>0</v>
      </c>
      <c r="M127" s="75">
        <f t="shared" si="52"/>
        <v>0</v>
      </c>
      <c r="N127" s="24">
        <v>0</v>
      </c>
      <c r="O127" s="77">
        <f t="shared" si="53"/>
        <v>0</v>
      </c>
      <c r="P127" s="46">
        <v>0</v>
      </c>
      <c r="Q127" s="79">
        <f t="shared" si="54"/>
        <v>0</v>
      </c>
    </row>
    <row r="128" spans="1:17" ht="24.95" customHeight="1" x14ac:dyDescent="0.2">
      <c r="A128" s="7">
        <f t="shared" si="55"/>
        <v>114</v>
      </c>
      <c r="B128" s="32" t="s">
        <v>87</v>
      </c>
      <c r="C128" s="33" t="s">
        <v>4</v>
      </c>
      <c r="D128" s="111">
        <f t="shared" si="56"/>
        <v>2</v>
      </c>
      <c r="E128" s="57"/>
      <c r="F128" s="37">
        <v>0</v>
      </c>
      <c r="G128" s="70">
        <f t="shared" si="49"/>
        <v>0</v>
      </c>
      <c r="H128" s="21">
        <v>0</v>
      </c>
      <c r="I128" s="71">
        <f t="shared" si="50"/>
        <v>0</v>
      </c>
      <c r="J128" s="35">
        <v>0</v>
      </c>
      <c r="K128" s="73">
        <f t="shared" si="51"/>
        <v>0</v>
      </c>
      <c r="L128" s="41">
        <v>2</v>
      </c>
      <c r="M128" s="75">
        <f t="shared" si="52"/>
        <v>0</v>
      </c>
      <c r="N128" s="24">
        <v>0</v>
      </c>
      <c r="O128" s="77">
        <f t="shared" si="53"/>
        <v>0</v>
      </c>
      <c r="P128" s="46">
        <v>0</v>
      </c>
      <c r="Q128" s="79">
        <f t="shared" si="54"/>
        <v>0</v>
      </c>
    </row>
    <row r="129" spans="1:17" ht="24.95" customHeight="1" x14ac:dyDescent="0.2">
      <c r="A129" s="7">
        <f t="shared" si="55"/>
        <v>115</v>
      </c>
      <c r="B129" s="32" t="s">
        <v>88</v>
      </c>
      <c r="C129" s="33" t="s">
        <v>4</v>
      </c>
      <c r="D129" s="111">
        <f t="shared" si="56"/>
        <v>3</v>
      </c>
      <c r="E129" s="57"/>
      <c r="F129" s="37">
        <v>0</v>
      </c>
      <c r="G129" s="70">
        <f t="shared" si="49"/>
        <v>0</v>
      </c>
      <c r="H129" s="21">
        <v>0</v>
      </c>
      <c r="I129" s="71">
        <f t="shared" si="50"/>
        <v>0</v>
      </c>
      <c r="J129" s="35">
        <v>0</v>
      </c>
      <c r="K129" s="73">
        <f t="shared" si="51"/>
        <v>0</v>
      </c>
      <c r="L129" s="41">
        <v>3</v>
      </c>
      <c r="M129" s="75">
        <f t="shared" si="52"/>
        <v>0</v>
      </c>
      <c r="N129" s="24">
        <v>0</v>
      </c>
      <c r="O129" s="77">
        <f t="shared" si="53"/>
        <v>0</v>
      </c>
      <c r="P129" s="46">
        <v>0</v>
      </c>
      <c r="Q129" s="79">
        <f t="shared" si="54"/>
        <v>0</v>
      </c>
    </row>
    <row r="130" spans="1:17" ht="24.95" customHeight="1" x14ac:dyDescent="0.2">
      <c r="A130" s="7">
        <f t="shared" si="55"/>
        <v>116</v>
      </c>
      <c r="B130" s="32" t="s">
        <v>99</v>
      </c>
      <c r="C130" s="33" t="s">
        <v>4</v>
      </c>
      <c r="D130" s="111">
        <f>F130+H130+J130+L130+N130+P130</f>
        <v>28</v>
      </c>
      <c r="E130" s="57"/>
      <c r="F130" s="37">
        <v>0</v>
      </c>
      <c r="G130" s="70">
        <f t="shared" si="49"/>
        <v>0</v>
      </c>
      <c r="H130" s="21">
        <v>0</v>
      </c>
      <c r="I130" s="71">
        <f t="shared" si="50"/>
        <v>0</v>
      </c>
      <c r="J130" s="35">
        <v>0</v>
      </c>
      <c r="K130" s="73">
        <f t="shared" si="51"/>
        <v>0</v>
      </c>
      <c r="L130" s="41">
        <v>10</v>
      </c>
      <c r="M130" s="75">
        <f t="shared" si="52"/>
        <v>0</v>
      </c>
      <c r="N130" s="24">
        <v>18</v>
      </c>
      <c r="O130" s="77">
        <f t="shared" si="53"/>
        <v>0</v>
      </c>
      <c r="P130" s="46">
        <v>0</v>
      </c>
      <c r="Q130" s="79">
        <f t="shared" si="54"/>
        <v>0</v>
      </c>
    </row>
    <row r="131" spans="1:17" ht="24.95" customHeight="1" x14ac:dyDescent="0.2">
      <c r="A131" s="7">
        <f t="shared" si="55"/>
        <v>117</v>
      </c>
      <c r="B131" s="32" t="s">
        <v>150</v>
      </c>
      <c r="C131" s="33" t="s">
        <v>4</v>
      </c>
      <c r="D131" s="111">
        <f>F131+H131+J131+L131+N131+P131</f>
        <v>10</v>
      </c>
      <c r="E131" s="57"/>
      <c r="F131" s="37">
        <v>0</v>
      </c>
      <c r="G131" s="70">
        <f t="shared" si="49"/>
        <v>0</v>
      </c>
      <c r="H131" s="21">
        <v>0</v>
      </c>
      <c r="I131" s="71">
        <f t="shared" si="50"/>
        <v>0</v>
      </c>
      <c r="J131" s="35">
        <v>0</v>
      </c>
      <c r="K131" s="73">
        <f t="shared" si="51"/>
        <v>0</v>
      </c>
      <c r="L131" s="42">
        <v>10</v>
      </c>
      <c r="M131" s="75">
        <f t="shared" si="52"/>
        <v>0</v>
      </c>
      <c r="N131" s="24">
        <v>0</v>
      </c>
      <c r="O131" s="77">
        <f t="shared" si="53"/>
        <v>0</v>
      </c>
      <c r="P131" s="46">
        <v>0</v>
      </c>
      <c r="Q131" s="79">
        <f t="shared" si="54"/>
        <v>0</v>
      </c>
    </row>
    <row r="132" spans="1:17" ht="24.95" customHeight="1" x14ac:dyDescent="0.2">
      <c r="A132" s="90">
        <f t="shared" si="55"/>
        <v>118</v>
      </c>
      <c r="B132" s="60" t="s">
        <v>111</v>
      </c>
      <c r="C132" s="61" t="s">
        <v>4</v>
      </c>
      <c r="D132" s="112">
        <f>F132+H132+J132+L132+N132+P132</f>
        <v>5</v>
      </c>
      <c r="E132" s="62"/>
      <c r="F132" s="63">
        <v>0</v>
      </c>
      <c r="G132" s="70">
        <f t="shared" si="49"/>
        <v>0</v>
      </c>
      <c r="H132" s="21">
        <v>0</v>
      </c>
      <c r="I132" s="71">
        <f t="shared" si="50"/>
        <v>0</v>
      </c>
      <c r="J132" s="36">
        <v>0</v>
      </c>
      <c r="K132" s="73">
        <f t="shared" si="51"/>
        <v>0</v>
      </c>
      <c r="L132" s="64">
        <v>5</v>
      </c>
      <c r="M132" s="75">
        <f t="shared" si="52"/>
        <v>0</v>
      </c>
      <c r="N132" s="65">
        <v>0</v>
      </c>
      <c r="O132" s="77">
        <f t="shared" si="53"/>
        <v>0</v>
      </c>
      <c r="P132" s="66">
        <v>0</v>
      </c>
      <c r="Q132" s="79">
        <f t="shared" si="54"/>
        <v>0</v>
      </c>
    </row>
    <row r="133" spans="1:17" ht="24.95" customHeight="1" x14ac:dyDescent="0.2">
      <c r="A133" s="121" t="s">
        <v>141</v>
      </c>
      <c r="B133" s="121"/>
      <c r="C133" s="121"/>
      <c r="D133" s="121"/>
      <c r="E133" s="121"/>
      <c r="F133" s="121"/>
      <c r="G133" s="121"/>
      <c r="H133" s="121"/>
      <c r="I133" s="121"/>
      <c r="J133" s="121"/>
      <c r="K133" s="121"/>
      <c r="L133" s="121"/>
      <c r="M133" s="121"/>
      <c r="N133" s="121"/>
      <c r="O133" s="121"/>
      <c r="P133" s="121"/>
      <c r="Q133" s="121"/>
    </row>
    <row r="134" spans="1:17" ht="28.15" customHeight="1" x14ac:dyDescent="0.2">
      <c r="A134" s="89">
        <f>A132+1</f>
        <v>119</v>
      </c>
      <c r="B134" s="67" t="s">
        <v>47</v>
      </c>
      <c r="C134" s="68" t="s">
        <v>4</v>
      </c>
      <c r="D134" s="110">
        <f t="shared" ref="D134:D137" si="57">F134+H134+J134+L134+N134+P134</f>
        <v>4</v>
      </c>
      <c r="E134" s="69"/>
      <c r="F134" s="54">
        <v>0</v>
      </c>
      <c r="G134" s="70">
        <f>F134*E134</f>
        <v>0</v>
      </c>
      <c r="H134" s="58">
        <v>0</v>
      </c>
      <c r="I134" s="71">
        <f>H134*E134</f>
        <v>0</v>
      </c>
      <c r="J134" s="72">
        <v>0</v>
      </c>
      <c r="K134" s="73">
        <f>J134*E134</f>
        <v>0</v>
      </c>
      <c r="L134" s="74">
        <v>0</v>
      </c>
      <c r="M134" s="75">
        <f>L134*E134</f>
        <v>0</v>
      </c>
      <c r="N134" s="76">
        <v>4</v>
      </c>
      <c r="O134" s="77">
        <f>N134*E134</f>
        <v>0</v>
      </c>
      <c r="P134" s="78">
        <v>0</v>
      </c>
      <c r="Q134" s="79">
        <f>P134*E134</f>
        <v>0</v>
      </c>
    </row>
    <row r="135" spans="1:17" ht="28.15" customHeight="1" x14ac:dyDescent="0.2">
      <c r="A135" s="7">
        <f>A134+1</f>
        <v>120</v>
      </c>
      <c r="B135" s="16" t="s">
        <v>48</v>
      </c>
      <c r="C135" s="8" t="s">
        <v>4</v>
      </c>
      <c r="D135" s="111">
        <f t="shared" si="57"/>
        <v>64</v>
      </c>
      <c r="E135" s="57"/>
      <c r="F135" s="27">
        <v>0</v>
      </c>
      <c r="G135" s="70">
        <f t="shared" ref="G135:G143" si="58">F135*E135</f>
        <v>0</v>
      </c>
      <c r="H135" s="21">
        <v>0</v>
      </c>
      <c r="I135" s="71">
        <f t="shared" ref="I135:I143" si="59">H135*E135</f>
        <v>0</v>
      </c>
      <c r="J135" s="35">
        <v>60</v>
      </c>
      <c r="K135" s="73">
        <f t="shared" ref="K135:K143" si="60">J135*E135</f>
        <v>0</v>
      </c>
      <c r="L135" s="23">
        <v>0</v>
      </c>
      <c r="M135" s="75">
        <f t="shared" ref="M135:M143" si="61">L135*E135</f>
        <v>0</v>
      </c>
      <c r="N135" s="24">
        <v>4</v>
      </c>
      <c r="O135" s="77">
        <f t="shared" ref="O135:O143" si="62">N135*E135</f>
        <v>0</v>
      </c>
      <c r="P135" s="46">
        <v>0</v>
      </c>
      <c r="Q135" s="79">
        <f t="shared" ref="Q135:Q143" si="63">P135*E135</f>
        <v>0</v>
      </c>
    </row>
    <row r="136" spans="1:17" ht="28.15" customHeight="1" x14ac:dyDescent="0.2">
      <c r="A136" s="7">
        <f t="shared" ref="A136:A143" si="64">A135+1</f>
        <v>121</v>
      </c>
      <c r="B136" s="16" t="s">
        <v>49</v>
      </c>
      <c r="C136" s="8" t="s">
        <v>4</v>
      </c>
      <c r="D136" s="111">
        <f t="shared" si="57"/>
        <v>6</v>
      </c>
      <c r="E136" s="57"/>
      <c r="F136" s="27">
        <v>0</v>
      </c>
      <c r="G136" s="70">
        <f t="shared" si="58"/>
        <v>0</v>
      </c>
      <c r="H136" s="21">
        <v>0</v>
      </c>
      <c r="I136" s="71">
        <f t="shared" si="59"/>
        <v>0</v>
      </c>
      <c r="J136" s="35">
        <v>0</v>
      </c>
      <c r="K136" s="73">
        <f t="shared" si="60"/>
        <v>0</v>
      </c>
      <c r="L136" s="23">
        <v>0</v>
      </c>
      <c r="M136" s="75">
        <f t="shared" si="61"/>
        <v>0</v>
      </c>
      <c r="N136" s="24">
        <v>4</v>
      </c>
      <c r="O136" s="77">
        <f t="shared" si="62"/>
        <v>0</v>
      </c>
      <c r="P136" s="49">
        <v>2</v>
      </c>
      <c r="Q136" s="79">
        <f t="shared" si="63"/>
        <v>0</v>
      </c>
    </row>
    <row r="137" spans="1:17" ht="28.15" customHeight="1" x14ac:dyDescent="0.2">
      <c r="A137" s="7">
        <f t="shared" si="64"/>
        <v>122</v>
      </c>
      <c r="B137" s="17" t="s">
        <v>59</v>
      </c>
      <c r="C137" s="18" t="s">
        <v>4</v>
      </c>
      <c r="D137" s="111">
        <f t="shared" si="57"/>
        <v>10</v>
      </c>
      <c r="E137" s="57"/>
      <c r="F137" s="27">
        <v>0</v>
      </c>
      <c r="G137" s="70">
        <f t="shared" si="58"/>
        <v>0</v>
      </c>
      <c r="H137" s="21">
        <v>0</v>
      </c>
      <c r="I137" s="71">
        <f t="shared" si="59"/>
        <v>0</v>
      </c>
      <c r="J137" s="35">
        <v>10</v>
      </c>
      <c r="K137" s="73">
        <f t="shared" si="60"/>
        <v>0</v>
      </c>
      <c r="L137" s="23">
        <v>0</v>
      </c>
      <c r="M137" s="75">
        <f t="shared" si="61"/>
        <v>0</v>
      </c>
      <c r="N137" s="24">
        <v>0</v>
      </c>
      <c r="O137" s="77">
        <f t="shared" si="62"/>
        <v>0</v>
      </c>
      <c r="P137" s="46">
        <v>0</v>
      </c>
      <c r="Q137" s="79">
        <f t="shared" si="63"/>
        <v>0</v>
      </c>
    </row>
    <row r="138" spans="1:17" ht="28.15" customHeight="1" x14ac:dyDescent="0.2">
      <c r="A138" s="7">
        <f t="shared" si="64"/>
        <v>123</v>
      </c>
      <c r="B138" s="32" t="s">
        <v>139</v>
      </c>
      <c r="C138" s="33" t="s">
        <v>4</v>
      </c>
      <c r="D138" s="111">
        <f t="shared" ref="D138:D143" si="65">F138+H138+J138+L138+N138+P138</f>
        <v>10</v>
      </c>
      <c r="E138" s="57"/>
      <c r="F138" s="37">
        <v>0</v>
      </c>
      <c r="G138" s="70">
        <f t="shared" si="58"/>
        <v>0</v>
      </c>
      <c r="H138" s="21">
        <v>0</v>
      </c>
      <c r="I138" s="71">
        <f t="shared" si="59"/>
        <v>0</v>
      </c>
      <c r="J138" s="35">
        <v>0</v>
      </c>
      <c r="K138" s="73">
        <f t="shared" si="60"/>
        <v>0</v>
      </c>
      <c r="L138" s="43">
        <v>10</v>
      </c>
      <c r="M138" s="75">
        <f t="shared" si="61"/>
        <v>0</v>
      </c>
      <c r="N138" s="24">
        <v>0</v>
      </c>
      <c r="O138" s="77">
        <f t="shared" si="62"/>
        <v>0</v>
      </c>
      <c r="P138" s="46">
        <v>0</v>
      </c>
      <c r="Q138" s="79">
        <f t="shared" si="63"/>
        <v>0</v>
      </c>
    </row>
    <row r="139" spans="1:17" ht="28.15" customHeight="1" x14ac:dyDescent="0.2">
      <c r="A139" s="7">
        <f t="shared" si="64"/>
        <v>124</v>
      </c>
      <c r="B139" s="28" t="s">
        <v>112</v>
      </c>
      <c r="C139" s="29" t="s">
        <v>6</v>
      </c>
      <c r="D139" s="111">
        <f t="shared" si="65"/>
        <v>35</v>
      </c>
      <c r="E139" s="57"/>
      <c r="F139" s="27">
        <v>35</v>
      </c>
      <c r="G139" s="70">
        <f t="shared" si="58"/>
        <v>0</v>
      </c>
      <c r="H139" s="21">
        <v>0</v>
      </c>
      <c r="I139" s="71">
        <f t="shared" si="59"/>
        <v>0</v>
      </c>
      <c r="J139" s="35">
        <v>0</v>
      </c>
      <c r="K139" s="73">
        <f t="shared" si="60"/>
        <v>0</v>
      </c>
      <c r="L139" s="23">
        <v>0</v>
      </c>
      <c r="M139" s="75">
        <f t="shared" si="61"/>
        <v>0</v>
      </c>
      <c r="N139" s="24">
        <v>0</v>
      </c>
      <c r="O139" s="77">
        <f t="shared" si="62"/>
        <v>0</v>
      </c>
      <c r="P139" s="46">
        <v>0</v>
      </c>
      <c r="Q139" s="79">
        <f t="shared" si="63"/>
        <v>0</v>
      </c>
    </row>
    <row r="140" spans="1:17" ht="28.15" customHeight="1" x14ac:dyDescent="0.2">
      <c r="A140" s="7">
        <f t="shared" si="64"/>
        <v>125</v>
      </c>
      <c r="B140" s="28" t="s">
        <v>113</v>
      </c>
      <c r="C140" s="29" t="s">
        <v>6</v>
      </c>
      <c r="D140" s="111">
        <f t="shared" si="65"/>
        <v>180</v>
      </c>
      <c r="E140" s="57"/>
      <c r="F140" s="27">
        <v>180</v>
      </c>
      <c r="G140" s="70">
        <f t="shared" si="58"/>
        <v>0</v>
      </c>
      <c r="H140" s="21">
        <v>0</v>
      </c>
      <c r="I140" s="71">
        <f t="shared" si="59"/>
        <v>0</v>
      </c>
      <c r="J140" s="35">
        <v>0</v>
      </c>
      <c r="K140" s="73">
        <f t="shared" si="60"/>
        <v>0</v>
      </c>
      <c r="L140" s="23">
        <v>0</v>
      </c>
      <c r="M140" s="75">
        <f t="shared" si="61"/>
        <v>0</v>
      </c>
      <c r="N140" s="24">
        <v>0</v>
      </c>
      <c r="O140" s="77">
        <f t="shared" si="62"/>
        <v>0</v>
      </c>
      <c r="P140" s="46">
        <v>0</v>
      </c>
      <c r="Q140" s="79">
        <f t="shared" si="63"/>
        <v>0</v>
      </c>
    </row>
    <row r="141" spans="1:17" ht="28.15" customHeight="1" x14ac:dyDescent="0.2">
      <c r="A141" s="7">
        <f t="shared" si="64"/>
        <v>126</v>
      </c>
      <c r="B141" s="48" t="s">
        <v>136</v>
      </c>
      <c r="C141" s="33" t="s">
        <v>4</v>
      </c>
      <c r="D141" s="111">
        <f t="shared" si="65"/>
        <v>5</v>
      </c>
      <c r="E141" s="57"/>
      <c r="F141" s="37">
        <v>0</v>
      </c>
      <c r="G141" s="70">
        <f t="shared" si="58"/>
        <v>0</v>
      </c>
      <c r="H141" s="21">
        <v>5</v>
      </c>
      <c r="I141" s="71">
        <f t="shared" si="59"/>
        <v>0</v>
      </c>
      <c r="J141" s="35">
        <v>0</v>
      </c>
      <c r="K141" s="73">
        <f t="shared" si="60"/>
        <v>0</v>
      </c>
      <c r="L141" s="23">
        <v>0</v>
      </c>
      <c r="M141" s="75">
        <f t="shared" si="61"/>
        <v>0</v>
      </c>
      <c r="N141" s="24">
        <v>0</v>
      </c>
      <c r="O141" s="77">
        <f t="shared" si="62"/>
        <v>0</v>
      </c>
      <c r="P141" s="46">
        <v>0</v>
      </c>
      <c r="Q141" s="79">
        <f t="shared" si="63"/>
        <v>0</v>
      </c>
    </row>
    <row r="142" spans="1:17" ht="32.450000000000003" customHeight="1" x14ac:dyDescent="0.2">
      <c r="A142" s="7">
        <f t="shared" si="64"/>
        <v>127</v>
      </c>
      <c r="B142" s="32" t="s">
        <v>81</v>
      </c>
      <c r="C142" s="33" t="s">
        <v>4</v>
      </c>
      <c r="D142" s="111">
        <f t="shared" si="65"/>
        <v>5</v>
      </c>
      <c r="E142" s="57"/>
      <c r="F142" s="37">
        <v>0</v>
      </c>
      <c r="G142" s="70">
        <f t="shared" si="58"/>
        <v>0</v>
      </c>
      <c r="H142" s="21">
        <v>0</v>
      </c>
      <c r="I142" s="71">
        <f t="shared" si="59"/>
        <v>0</v>
      </c>
      <c r="J142" s="35">
        <v>0</v>
      </c>
      <c r="K142" s="73">
        <f t="shared" si="60"/>
        <v>0</v>
      </c>
      <c r="L142" s="41">
        <v>1</v>
      </c>
      <c r="M142" s="75">
        <f t="shared" si="61"/>
        <v>0</v>
      </c>
      <c r="N142" s="24">
        <v>4</v>
      </c>
      <c r="O142" s="77">
        <f t="shared" si="62"/>
        <v>0</v>
      </c>
      <c r="P142" s="46">
        <v>0</v>
      </c>
      <c r="Q142" s="79">
        <f t="shared" si="63"/>
        <v>0</v>
      </c>
    </row>
    <row r="143" spans="1:17" ht="24.95" customHeight="1" x14ac:dyDescent="0.2">
      <c r="A143" s="90">
        <f t="shared" si="64"/>
        <v>128</v>
      </c>
      <c r="B143" s="60" t="s">
        <v>126</v>
      </c>
      <c r="C143" s="61" t="s">
        <v>106</v>
      </c>
      <c r="D143" s="112">
        <f t="shared" si="65"/>
        <v>7</v>
      </c>
      <c r="E143" s="62"/>
      <c r="F143" s="63">
        <v>0</v>
      </c>
      <c r="G143" s="70">
        <f t="shared" si="58"/>
        <v>0</v>
      </c>
      <c r="H143" s="21">
        <v>0</v>
      </c>
      <c r="I143" s="71">
        <f t="shared" si="59"/>
        <v>0</v>
      </c>
      <c r="J143" s="36">
        <v>0</v>
      </c>
      <c r="K143" s="73">
        <f t="shared" si="60"/>
        <v>0</v>
      </c>
      <c r="L143" s="56">
        <v>0</v>
      </c>
      <c r="M143" s="75">
        <f t="shared" si="61"/>
        <v>0</v>
      </c>
      <c r="N143" s="81">
        <v>7</v>
      </c>
      <c r="O143" s="77">
        <f t="shared" si="62"/>
        <v>0</v>
      </c>
      <c r="P143" s="66">
        <v>0</v>
      </c>
      <c r="Q143" s="79">
        <f t="shared" si="63"/>
        <v>0</v>
      </c>
    </row>
    <row r="144" spans="1:17" ht="24.95" customHeight="1" x14ac:dyDescent="0.2">
      <c r="A144" s="122" t="s">
        <v>163</v>
      </c>
      <c r="B144" s="123"/>
      <c r="C144" s="123"/>
      <c r="D144" s="123"/>
      <c r="E144" s="124"/>
      <c r="F144" s="125">
        <f>SUM(G134:G143)+SUM(G100:G132)+SUM(G81:G98)+SUM(G67:G79)+SUM(G24:G65)+SUM(G17:G22)+SUM(G8:G15)</f>
        <v>0</v>
      </c>
      <c r="G144" s="126"/>
      <c r="H144" s="128">
        <f>SUM(I134:I143)+SUM(I100:I132)+SUM(I81:I98)+SUM(I67:I79)+SUM(I24:I65)+SUM(I17:I22)+SUM(I8:I15)</f>
        <v>0</v>
      </c>
      <c r="I144" s="128"/>
      <c r="J144" s="125">
        <f>SUM(K134:K143)+SUM(K100:K132)+SUM(K81:K98)+SUM(K67:K79)+SUM(K24:K65)+SUM(K17:K22)+SUM(K8:K15)</f>
        <v>0</v>
      </c>
      <c r="K144" s="126"/>
      <c r="L144" s="128">
        <f>SUM(M134:M143)+SUM(M100:M132)+SUM(M81:M98)+SUM(M67:M79)+SUM(M24:M65)+SUM(M17:M22)+SUM(M8:M15)</f>
        <v>0</v>
      </c>
      <c r="M144" s="128"/>
      <c r="N144" s="128">
        <f>SUM(O134:O143)+SUM(O100:O132)+SUM(O81:O98)+SUM(O67:O79)+SUM(O24:O65)+SUM(O17:O22)+SUM(O8:O15)</f>
        <v>0</v>
      </c>
      <c r="O144" s="128"/>
      <c r="P144" s="128">
        <f>SUM(Q134:Q143)+SUM(Q100:Q132)+SUM(Q81:Q98)+SUM(Q67:Q79)+SUM(Q24:Q65)+SUM(Q17:Q22)+SUM(Q8:Q15)</f>
        <v>0</v>
      </c>
      <c r="Q144" s="128"/>
    </row>
    <row r="145" spans="4:13" ht="24.95" customHeight="1" x14ac:dyDescent="0.2">
      <c r="D145" s="106"/>
      <c r="E145" s="19"/>
    </row>
    <row r="146" spans="4:13" ht="24.95" customHeight="1" x14ac:dyDescent="0.2">
      <c r="D146" s="106"/>
      <c r="E146" s="19"/>
      <c r="F146" s="129" t="s">
        <v>164</v>
      </c>
      <c r="G146" s="129"/>
      <c r="H146" s="129"/>
      <c r="I146" s="129"/>
      <c r="J146" s="129"/>
      <c r="K146" s="130">
        <f>F144+H144+J144+L144+N144+P144</f>
        <v>0</v>
      </c>
      <c r="L146" s="131"/>
      <c r="M146" s="132"/>
    </row>
    <row r="147" spans="4:13" ht="24.95" customHeight="1" x14ac:dyDescent="0.2">
      <c r="D147" s="106"/>
      <c r="E147" s="19"/>
      <c r="F147" s="129" t="s">
        <v>165</v>
      </c>
      <c r="G147" s="129"/>
      <c r="H147" s="129"/>
      <c r="I147" s="129"/>
      <c r="J147" s="129"/>
      <c r="K147" s="133"/>
      <c r="L147" s="133"/>
      <c r="M147" s="133"/>
    </row>
    <row r="148" spans="4:13" ht="24.95" customHeight="1" x14ac:dyDescent="0.2">
      <c r="D148" s="106"/>
      <c r="E148" s="19"/>
      <c r="F148" s="129" t="s">
        <v>166</v>
      </c>
      <c r="G148" s="129"/>
      <c r="H148" s="129"/>
      <c r="I148" s="129"/>
      <c r="J148" s="129"/>
      <c r="K148" s="133">
        <f>K146+K147</f>
        <v>0</v>
      </c>
      <c r="L148" s="133"/>
      <c r="M148" s="133"/>
    </row>
    <row r="149" spans="4:13" ht="24.95" customHeight="1" x14ac:dyDescent="0.2">
      <c r="D149" s="106"/>
      <c r="E149" s="19"/>
    </row>
    <row r="150" spans="4:13" ht="24.95" customHeight="1" x14ac:dyDescent="0.2">
      <c r="D150" s="106"/>
      <c r="E150" s="19"/>
    </row>
    <row r="151" spans="4:13" ht="24.95" customHeight="1" x14ac:dyDescent="0.2">
      <c r="D151" s="106"/>
      <c r="E151" s="19"/>
    </row>
    <row r="152" spans="4:13" ht="24.95" customHeight="1" x14ac:dyDescent="0.2">
      <c r="D152" s="106"/>
      <c r="E152" s="19"/>
    </row>
    <row r="153" spans="4:13" ht="24.95" customHeight="1" x14ac:dyDescent="0.2">
      <c r="D153" s="106"/>
      <c r="E153" s="19"/>
    </row>
    <row r="154" spans="4:13" ht="24.95" customHeight="1" x14ac:dyDescent="0.2">
      <c r="D154" s="106"/>
      <c r="E154" s="19"/>
    </row>
    <row r="155" spans="4:13" ht="24.95" customHeight="1" x14ac:dyDescent="0.2">
      <c r="D155" s="106"/>
      <c r="E155" s="19"/>
    </row>
    <row r="156" spans="4:13" ht="24.95" customHeight="1" x14ac:dyDescent="0.2">
      <c r="D156" s="106"/>
      <c r="E156" s="19"/>
    </row>
    <row r="157" spans="4:13" ht="24.95" customHeight="1" x14ac:dyDescent="0.2">
      <c r="D157" s="106"/>
      <c r="E157" s="19"/>
    </row>
    <row r="158" spans="4:13" ht="24.95" customHeight="1" x14ac:dyDescent="0.2">
      <c r="D158" s="106"/>
      <c r="E158" s="19"/>
    </row>
    <row r="159" spans="4:13" ht="24.95" customHeight="1" x14ac:dyDescent="0.2">
      <c r="D159" s="106"/>
      <c r="E159" s="19"/>
    </row>
    <row r="160" spans="4:13" ht="24.95" customHeight="1" x14ac:dyDescent="0.2">
      <c r="D160" s="106"/>
      <c r="E160" s="19"/>
    </row>
    <row r="161" spans="4:5" ht="24.95" customHeight="1" x14ac:dyDescent="0.2">
      <c r="D161" s="106"/>
      <c r="E161" s="19"/>
    </row>
    <row r="162" spans="4:5" ht="24.95" customHeight="1" x14ac:dyDescent="0.2">
      <c r="D162" s="106"/>
      <c r="E162" s="19"/>
    </row>
    <row r="163" spans="4:5" ht="24.95" customHeight="1" x14ac:dyDescent="0.2">
      <c r="D163" s="106"/>
      <c r="E163" s="19"/>
    </row>
    <row r="164" spans="4:5" ht="24.95" customHeight="1" x14ac:dyDescent="0.2">
      <c r="D164" s="106"/>
      <c r="E164" s="19"/>
    </row>
    <row r="165" spans="4:5" ht="24.95" customHeight="1" x14ac:dyDescent="0.2">
      <c r="D165" s="106"/>
      <c r="E165" s="19"/>
    </row>
    <row r="166" spans="4:5" ht="24.95" customHeight="1" x14ac:dyDescent="0.2">
      <c r="D166" s="106"/>
      <c r="E166" s="19"/>
    </row>
    <row r="167" spans="4:5" ht="24.95" customHeight="1" x14ac:dyDescent="0.2">
      <c r="D167" s="106"/>
      <c r="E167" s="19"/>
    </row>
    <row r="168" spans="4:5" ht="24.95" customHeight="1" x14ac:dyDescent="0.2">
      <c r="D168" s="106"/>
      <c r="E168" s="19"/>
    </row>
    <row r="169" spans="4:5" ht="24.95" customHeight="1" x14ac:dyDescent="0.2">
      <c r="D169" s="106"/>
      <c r="E169" s="19"/>
    </row>
    <row r="170" spans="4:5" ht="24.95" customHeight="1" x14ac:dyDescent="0.2">
      <c r="D170" s="106"/>
      <c r="E170" s="19"/>
    </row>
    <row r="171" spans="4:5" ht="24.95" customHeight="1" x14ac:dyDescent="0.2">
      <c r="D171" s="106"/>
      <c r="E171" s="19"/>
    </row>
    <row r="172" spans="4:5" ht="24.95" customHeight="1" x14ac:dyDescent="0.2">
      <c r="D172" s="106"/>
      <c r="E172" s="19"/>
    </row>
    <row r="173" spans="4:5" ht="24.95" customHeight="1" x14ac:dyDescent="0.2">
      <c r="D173" s="106"/>
      <c r="E173" s="19"/>
    </row>
    <row r="174" spans="4:5" ht="24.95" customHeight="1" x14ac:dyDescent="0.2">
      <c r="D174" s="106"/>
      <c r="E174" s="19"/>
    </row>
    <row r="175" spans="4:5" ht="24.95" customHeight="1" x14ac:dyDescent="0.2">
      <c r="D175" s="106"/>
      <c r="E175" s="19"/>
    </row>
    <row r="176" spans="4:5" ht="24.95" customHeight="1" x14ac:dyDescent="0.2">
      <c r="D176" s="106"/>
      <c r="E176" s="19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142:D155">
    <sortCondition ref="B142:B155"/>
  </sortState>
  <mergeCells count="23">
    <mergeCell ref="F147:J147"/>
    <mergeCell ref="F148:J148"/>
    <mergeCell ref="K146:M146"/>
    <mergeCell ref="K147:M147"/>
    <mergeCell ref="K148:M148"/>
    <mergeCell ref="F146:J146"/>
    <mergeCell ref="A144:E144"/>
    <mergeCell ref="F144:G144"/>
    <mergeCell ref="A23:Q23"/>
    <mergeCell ref="A66:Q66"/>
    <mergeCell ref="A80:Q80"/>
    <mergeCell ref="A99:Q99"/>
    <mergeCell ref="A133:Q133"/>
    <mergeCell ref="P144:Q144"/>
    <mergeCell ref="N144:O144"/>
    <mergeCell ref="L144:M144"/>
    <mergeCell ref="J144:K144"/>
    <mergeCell ref="H144:I144"/>
    <mergeCell ref="N1:Q1"/>
    <mergeCell ref="A2:Q2"/>
    <mergeCell ref="A4:Q4"/>
    <mergeCell ref="A16:Q16"/>
    <mergeCell ref="A7:Q7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48" firstPageNumber="0" fitToHeight="0" orientation="landscape" r:id="rId1"/>
  <headerFooter alignWithMargins="0">
    <oddFooter>&amp;C&amp;P</oddFooter>
  </headerFooter>
  <rowBreaks count="1" manualBreakCount="1">
    <brk id="61" max="1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ŚRODKI CZYSTOSCI</vt:lpstr>
      <vt:lpstr>'ŚRODKI CZYSTOSCI'!Obszar_wydruku</vt:lpstr>
      <vt:lpstr>'ŚRODKI CZYSTOSCI'!Tytuły_wydruku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Sroka</dc:creator>
  <cp:lastModifiedBy>PEPE</cp:lastModifiedBy>
  <cp:lastPrinted>2022-07-11T16:11:36Z</cp:lastPrinted>
  <dcterms:created xsi:type="dcterms:W3CDTF">2009-01-12T10:42:07Z</dcterms:created>
  <dcterms:modified xsi:type="dcterms:W3CDTF">2022-07-13T16:39:40Z</dcterms:modified>
</cp:coreProperties>
</file>